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448D1F9-89F8-4474-9FF5-27E1216F1082}" xr6:coauthVersionLast="47" xr6:coauthVersionMax="47" xr10:uidLastSave="{00000000-0000-0000-0000-000000000000}"/>
  <workbookProtection workbookAlgorithmName="SHA-512" workbookHashValue="3+7lPgklBjMOa61GcJneStD8Mr4TYlpwI97BS8XnQH6Jc+YCZx26qZZUucmWniMSEbEpPZsd9fgk5jPzqCu8qw==" workbookSaltValue="7snzT+QyO5b6qetUxp2Ljg==" workbookSpinCount="100000" lockStructure="1"/>
  <bookViews>
    <workbookView xWindow="-28920" yWindow="3285" windowWidth="29040" windowHeight="15720" tabRatio="797" xr2:uid="{1FCC2E6F-B858-4C51-904E-E05B2E00FCD9}"/>
  </bookViews>
  <sheets>
    <sheet name="様式第１" sheetId="52" r:id="rId1"/>
    <sheet name="様式第１別紙１" sheetId="80" r:id="rId2"/>
    <sheet name="様式第１別紙２（非表示）" sheetId="90" state="hidden" r:id="rId3"/>
    <sheet name="様式第１別紙２" sheetId="91" r:id="rId4"/>
  </sheets>
  <definedNames>
    <definedName name="_xlnm._FilterDatabase" localSheetId="1" hidden="1">様式第１別紙１!$G$5:$G$256</definedName>
    <definedName name="ⅰ">様式第１別紙２!$AE$1:$AG$1</definedName>
    <definedName name="ⅱ">様式第１別紙２!$AJ$1:$AM$1</definedName>
    <definedName name="ⅲ">様式第１別紙２!$AP$1:$AS$1</definedName>
    <definedName name="_xlnm.Print_Area" localSheetId="0">様式第１!$A$1:$S$45</definedName>
    <definedName name="_xlnm.Print_Area" localSheetId="1">様式第１別紙１!$A$5:$N$292</definedName>
    <definedName name="_xlnm.Print_Area" localSheetId="3">様式第１別紙２!$A$1:$O$62</definedName>
    <definedName name="_xlnm.Print_Area" localSheetId="2">'様式第１別紙２（非表示）'!$A$1:$M$63</definedName>
    <definedName name="_xlnm.Print_Titles" localSheetId="3">様式第１別紙２!$1:$8</definedName>
    <definedName name="_xlnm.Print_Titles" localSheetId="2">'様式第１別紙２（非表示）'!$2:$10</definedName>
    <definedName name="その他諸経費" localSheetId="2">'様式第１別紙２（非表示）'!$AF$2:$AF$4</definedName>
    <definedName name="その他諸経費">様式第１別紙２!$AM$2:$AM$4</definedName>
    <definedName name="委託・外注費" localSheetId="2">'様式第１別紙２（非表示）'!$AE$2</definedName>
    <definedName name="委託・外注費">様式第１別紙２!$AL$2</definedName>
    <definedName name="経費項目" localSheetId="2">'様式第１別紙２（非表示）'!$AC$1:$AF$1</definedName>
    <definedName name="事業費">様式第１別紙２!$AK$2:$AK$3</definedName>
    <definedName name="労務費" localSheetId="2">'様式第１別紙２（非表示）'!$AC$2:$AC$3</definedName>
    <definedName name="労務費">様式第１別紙２!$AJ$2:$AJ$3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91" l="1"/>
  <c r="AI22" i="91"/>
  <c r="AI21" i="91"/>
  <c r="AI20" i="91"/>
  <c r="AI19" i="91"/>
  <c r="AI18" i="91"/>
  <c r="AI17" i="91"/>
  <c r="AI16" i="91"/>
  <c r="AI15" i="91"/>
  <c r="E6" i="91"/>
  <c r="E5" i="91"/>
  <c r="K61" i="91"/>
  <c r="I58" i="91"/>
  <c r="AJ22" i="91" s="1"/>
  <c r="I52" i="91"/>
  <c r="AJ21" i="91" s="1"/>
  <c r="I46" i="91"/>
  <c r="AJ20" i="91" s="1"/>
  <c r="I40" i="91"/>
  <c r="AJ19" i="91" s="1"/>
  <c r="I34" i="91"/>
  <c r="AJ18" i="91" s="1"/>
  <c r="I28" i="91"/>
  <c r="AJ17" i="91" s="1"/>
  <c r="I22" i="91"/>
  <c r="AJ16" i="91" s="1"/>
  <c r="AJ11" i="91" s="1"/>
  <c r="AK11" i="91" s="1"/>
  <c r="I16" i="91"/>
  <c r="AJ15" i="91" s="1"/>
  <c r="AJ10" i="91" s="1"/>
  <c r="AK10" i="91" s="1"/>
  <c r="AG11" i="91"/>
  <c r="AG10" i="91"/>
  <c r="AG9" i="91"/>
  <c r="AC12" i="90"/>
  <c r="AE11" i="90"/>
  <c r="AE10" i="90"/>
  <c r="AJ10" i="90" s="1" a="1"/>
  <c r="AE9" i="90"/>
  <c r="K7" i="90"/>
  <c r="I61" i="90"/>
  <c r="AK12" i="91" l="1"/>
  <c r="AJ12" i="91"/>
  <c r="AL10" i="91" a="1"/>
  <c r="G58" i="90"/>
  <c r="G52" i="90"/>
  <c r="G46" i="90"/>
  <c r="G40" i="90"/>
  <c r="G34" i="90"/>
  <c r="G28" i="90"/>
  <c r="G22" i="90"/>
  <c r="G16" i="90"/>
  <c r="AH10" i="90" s="1"/>
  <c r="I59" i="91" l="1"/>
  <c r="H27" i="52" s="1"/>
  <c r="I60" i="91"/>
  <c r="H28" i="52" s="1"/>
  <c r="AI10" i="90"/>
  <c r="AK10" i="90" s="1"/>
  <c r="G61" i="90" s="1"/>
  <c r="G59" i="90"/>
  <c r="G60" i="90"/>
  <c r="M33" i="52"/>
  <c r="J33" i="52"/>
  <c r="G33" i="52"/>
  <c r="B23" i="52" l="1"/>
  <c r="D5" i="90" s="1"/>
  <c r="K8" i="52"/>
  <c r="K7" i="52"/>
  <c r="N44" i="52"/>
  <c r="N43" i="52"/>
  <c r="F43" i="52"/>
  <c r="D7" i="90" s="1"/>
  <c r="C43" i="52"/>
  <c r="V46" i="80" l="1"/>
  <c r="V45" i="80"/>
  <c r="W46" i="80" s="1"/>
  <c r="X46" i="80" s="1"/>
  <c r="V44" i="80"/>
  <c r="W45" i="80" s="1"/>
  <c r="P45" i="80" s="1"/>
  <c r="V43" i="80"/>
  <c r="W44" i="80" s="1"/>
  <c r="P44" i="80" s="1"/>
  <c r="V42" i="80"/>
  <c r="W43" i="80" s="1"/>
  <c r="V41" i="80"/>
  <c r="W42" i="80" s="1"/>
  <c r="V40" i="80"/>
  <c r="W41" i="80" s="1"/>
  <c r="V39" i="80"/>
  <c r="W40" i="80" s="1"/>
  <c r="V38" i="80"/>
  <c r="W39" i="80" s="1"/>
  <c r="V37" i="80"/>
  <c r="W38" i="80" s="1"/>
  <c r="V36" i="80"/>
  <c r="W37" i="80" s="1"/>
  <c r="V35" i="80"/>
  <c r="W36" i="80" s="1"/>
  <c r="V34" i="80"/>
  <c r="W35" i="80" s="1"/>
  <c r="V33" i="80"/>
  <c r="W34" i="80" s="1"/>
  <c r="V32" i="80"/>
  <c r="W33" i="80" s="1"/>
  <c r="V31" i="80"/>
  <c r="W32" i="80" s="1"/>
  <c r="V30" i="80"/>
  <c r="W31" i="80" s="1"/>
  <c r="X31" i="80" s="1"/>
  <c r="V29" i="80"/>
  <c r="W30" i="80" s="1"/>
  <c r="V28" i="80"/>
  <c r="W29" i="80" s="1"/>
  <c r="X29" i="80" s="1"/>
  <c r="V27" i="80"/>
  <c r="W28" i="80" s="1"/>
  <c r="V26" i="80"/>
  <c r="W27" i="80" s="1"/>
  <c r="X27" i="80" s="1"/>
  <c r="V25" i="80"/>
  <c r="W26" i="80" s="1"/>
  <c r="V24" i="80"/>
  <c r="W25" i="80" s="1"/>
  <c r="X25" i="80" s="1"/>
  <c r="V23" i="80"/>
  <c r="W24" i="80" s="1"/>
  <c r="V22" i="80"/>
  <c r="W23" i="80" s="1"/>
  <c r="X23" i="80" s="1"/>
  <c r="V21" i="80"/>
  <c r="W22" i="80" s="1"/>
  <c r="V20" i="80"/>
  <c r="W21" i="80" s="1"/>
  <c r="X21" i="80" s="1"/>
  <c r="V19" i="80"/>
  <c r="W20" i="80" s="1"/>
  <c r="V18" i="80"/>
  <c r="W19" i="80" s="1"/>
  <c r="X19" i="80" s="1"/>
  <c r="V17" i="80"/>
  <c r="W18" i="80" s="1"/>
  <c r="K11" i="52"/>
  <c r="K9" i="52"/>
  <c r="Q3" i="52"/>
  <c r="O3" i="52"/>
  <c r="M3" i="52"/>
  <c r="O2" i="52"/>
  <c r="B11" i="80" l="1"/>
  <c r="D6" i="90"/>
  <c r="J7" i="80"/>
  <c r="J247" i="80"/>
  <c r="J103" i="80"/>
  <c r="J55" i="80"/>
  <c r="J199" i="80"/>
  <c r="J151" i="80"/>
  <c r="L7" i="80"/>
  <c r="L247" i="80"/>
  <c r="L103" i="80"/>
  <c r="L55" i="80"/>
  <c r="L199" i="80"/>
  <c r="L151" i="80"/>
  <c r="H7" i="80"/>
  <c r="H151" i="80"/>
  <c r="H247" i="80"/>
  <c r="H199" i="80"/>
  <c r="H55" i="80"/>
  <c r="H103" i="80"/>
  <c r="X26" i="80"/>
  <c r="Q26" i="80"/>
  <c r="P32" i="80"/>
  <c r="X32" i="80"/>
  <c r="Q20" i="80"/>
  <c r="X20" i="80"/>
  <c r="X24" i="80"/>
  <c r="Q24" i="80"/>
  <c r="Q28" i="80"/>
  <c r="X28" i="80"/>
  <c r="X30" i="80"/>
  <c r="Q30" i="80"/>
  <c r="X18" i="80"/>
  <c r="Q18" i="80" s="1"/>
  <c r="Q22" i="80"/>
  <c r="X22" i="80"/>
  <c r="W17" i="80"/>
  <c r="V14" i="80"/>
  <c r="X37" i="80"/>
  <c r="P37" i="80"/>
  <c r="X33" i="80"/>
  <c r="P33" i="80"/>
  <c r="X39" i="80"/>
  <c r="P39" i="80"/>
  <c r="X40" i="80"/>
  <c r="P40" i="80"/>
  <c r="X41" i="80"/>
  <c r="P41" i="80"/>
  <c r="X36" i="80"/>
  <c r="P36" i="80"/>
  <c r="X34" i="80"/>
  <c r="P34" i="80"/>
  <c r="X42" i="80"/>
  <c r="P42" i="80"/>
  <c r="P38" i="80"/>
  <c r="X38" i="80"/>
  <c r="X35" i="80"/>
  <c r="P35" i="80"/>
  <c r="P43" i="80"/>
  <c r="X43" i="80"/>
  <c r="X44" i="80"/>
  <c r="Q19" i="80"/>
  <c r="Q21" i="80"/>
  <c r="Q23" i="80"/>
  <c r="Q25" i="80"/>
  <c r="Q27" i="80"/>
  <c r="Q29" i="80"/>
  <c r="Q31" i="80"/>
  <c r="X45" i="80"/>
  <c r="P46" i="80"/>
  <c r="X17" i="80" l="1"/>
  <c r="Q17" i="80" s="1"/>
  <c r="AL10" i="91"/>
  <c r="AM10" i="91" s="1"/>
  <c r="I61" i="91" s="1"/>
  <c r="H29" i="52" s="1"/>
  <c r="AJ10" i="9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<sst xmlns="http://schemas.openxmlformats.org/spreadsheetml/2006/main" count="459" uniqueCount="241">
  <si>
    <t>（様式第１）</t>
  </si>
  <si>
    <t>●文書番号を入力してください</t>
    <rPh sb="1" eb="5">
      <t>ブンショバンゴウ</t>
    </rPh>
    <rPh sb="6" eb="8">
      <t>ニュウリョク</t>
    </rPh>
    <phoneticPr fontId="5"/>
  </si>
  <si>
    <t>都道府県</t>
    <rPh sb="0" eb="4">
      <t>トドウフケン</t>
    </rPh>
    <phoneticPr fontId="15"/>
  </si>
  <si>
    <t>役職</t>
    <rPh sb="0" eb="2">
      <t>ヤクショク</t>
    </rPh>
    <phoneticPr fontId="5"/>
  </si>
  <si>
    <t>第</t>
    <phoneticPr fontId="5"/>
  </si>
  <si>
    <t>号</t>
    <phoneticPr fontId="5"/>
  </si>
  <si>
    <t xml:space="preserve">第 </t>
    <rPh sb="0" eb="1">
      <t>ダイ</t>
    </rPh>
    <phoneticPr fontId="5"/>
  </si>
  <si>
    <t xml:space="preserve"> 号</t>
    <rPh sb="1" eb="2">
      <t>ゴウ</t>
    </rPh>
    <phoneticPr fontId="5"/>
  </si>
  <si>
    <r>
      <t>←黄色のセル…</t>
    </r>
    <r>
      <rPr>
        <b/>
        <sz val="10"/>
        <color rgb="FFED0000"/>
        <rFont val="Meiryo UI"/>
        <family val="3"/>
        <charset val="128"/>
        <scheme val="major"/>
      </rPr>
      <t>必須</t>
    </r>
    <rPh sb="1" eb="3">
      <t>キイロ</t>
    </rPh>
    <rPh sb="7" eb="9">
      <t>ヒッス</t>
    </rPh>
    <phoneticPr fontId="5"/>
  </si>
  <si>
    <t>北海道</t>
  </si>
  <si>
    <t>代表取締役</t>
    <rPh sb="0" eb="5">
      <t>ダイヒョウトリシマリヤク</t>
    </rPh>
    <phoneticPr fontId="5"/>
  </si>
  <si>
    <t>令和</t>
    <phoneticPr fontId="5"/>
  </si>
  <si>
    <t>年</t>
    <phoneticPr fontId="5"/>
  </si>
  <si>
    <t>月</t>
    <phoneticPr fontId="5"/>
  </si>
  <si>
    <t>日</t>
    <phoneticPr fontId="5"/>
  </si>
  <si>
    <t>←緑色のセル…任意</t>
    <rPh sb="1" eb="3">
      <t>ミドリイロ</t>
    </rPh>
    <rPh sb="7" eb="9">
      <t>ニンイ</t>
    </rPh>
    <phoneticPr fontId="5"/>
  </si>
  <si>
    <t>青森県</t>
  </si>
  <si>
    <t>代表取締役社長</t>
    <rPh sb="0" eb="7">
      <t>ダイヒョウトリシマリヤクシャチョウ</t>
    </rPh>
    <phoneticPr fontId="5"/>
  </si>
  <si>
    <t>パシフィックコンサルタンツ株式会社</t>
  </si>
  <si>
    <t>●文書作成日を入力してください</t>
    <rPh sb="1" eb="6">
      <t>ブンショサクセイビ</t>
    </rPh>
    <rPh sb="7" eb="9">
      <t>ニュウリョク</t>
    </rPh>
    <phoneticPr fontId="5"/>
  </si>
  <si>
    <t>岩手県</t>
  </si>
  <si>
    <t>取締役</t>
    <rPh sb="0" eb="3">
      <t>トリシマリヤク</t>
    </rPh>
    <phoneticPr fontId="5"/>
  </si>
  <si>
    <t>首都圏本社　本社長　殿</t>
    <rPh sb="0" eb="3">
      <t>シュトケン</t>
    </rPh>
    <rPh sb="3" eb="5">
      <t>ホンシャ</t>
    </rPh>
    <rPh sb="6" eb="9">
      <t>ホンシャチョウ</t>
    </rPh>
    <rPh sb="10" eb="11">
      <t>ドノ</t>
    </rPh>
    <phoneticPr fontId="5"/>
  </si>
  <si>
    <t xml:space="preserve">文書作成日 </t>
    <rPh sb="0" eb="5">
      <t>ブンショサクセイビ</t>
    </rPh>
    <phoneticPr fontId="5"/>
  </si>
  <si>
    <t>宮城県</t>
  </si>
  <si>
    <t>代表理事</t>
    <rPh sb="0" eb="4">
      <t>ダイヒョウリジ</t>
    </rPh>
    <phoneticPr fontId="5"/>
  </si>
  <si>
    <t>秋田県</t>
  </si>
  <si>
    <t>理事</t>
    <rPh sb="0" eb="2">
      <t>リジ</t>
    </rPh>
    <phoneticPr fontId="5"/>
  </si>
  <si>
    <t>申請者</t>
    <rPh sb="0" eb="3">
      <t>シンセイシャ</t>
    </rPh>
    <phoneticPr fontId="5"/>
  </si>
  <si>
    <t>住所</t>
    <rPh sb="0" eb="2">
      <t>ジュウショ</t>
    </rPh>
    <phoneticPr fontId="5"/>
  </si>
  <si>
    <t>●代表申請者の情報を入力してください</t>
    <rPh sb="1" eb="3">
      <t>ダイヒョウ</t>
    </rPh>
    <rPh sb="3" eb="6">
      <t>シンセイシャ</t>
    </rPh>
    <rPh sb="7" eb="9">
      <t>ジョウホウ</t>
    </rPh>
    <rPh sb="10" eb="12">
      <t>ニュウリョク</t>
    </rPh>
    <phoneticPr fontId="5"/>
  </si>
  <si>
    <t>山形県</t>
  </si>
  <si>
    <t xml:space="preserve">会社所在地 </t>
    <rPh sb="0" eb="2">
      <t>カイシャ</t>
    </rPh>
    <rPh sb="2" eb="5">
      <t>ショザイチ</t>
    </rPh>
    <phoneticPr fontId="5"/>
  </si>
  <si>
    <t>福島県</t>
  </si>
  <si>
    <t>法人名</t>
  </si>
  <si>
    <t xml:space="preserve">都道府県 </t>
  </si>
  <si>
    <t xml:space="preserve"> プルダウンで選択</t>
    <rPh sb="7" eb="9">
      <t>センタク</t>
    </rPh>
    <phoneticPr fontId="13"/>
  </si>
  <si>
    <t>茨城県</t>
  </si>
  <si>
    <t xml:space="preserve">市区町村 </t>
  </si>
  <si>
    <t>栃木県</t>
  </si>
  <si>
    <t>代表者名</t>
    <phoneticPr fontId="5"/>
  </si>
  <si>
    <t xml:space="preserve">町名番地 </t>
    <rPh sb="2" eb="4">
      <t>バンチ</t>
    </rPh>
    <phoneticPr fontId="5"/>
  </si>
  <si>
    <t>群馬県</t>
  </si>
  <si>
    <t xml:space="preserve">建物名称 </t>
  </si>
  <si>
    <t>埼玉県</t>
  </si>
  <si>
    <t>令和７年度補正 情報処理・サービス・製造産業振興研究開発等事業費補助金</t>
    <phoneticPr fontId="5"/>
  </si>
  <si>
    <t>千葉県</t>
  </si>
  <si>
    <t xml:space="preserve">（デジタルライフライン整備加速事業のうち、ドローン航路整備事業) </t>
    <phoneticPr fontId="5"/>
  </si>
  <si>
    <t xml:space="preserve">法人名 </t>
    <rPh sb="0" eb="2">
      <t>ホウジン</t>
    </rPh>
    <rPh sb="2" eb="3">
      <t>メイ</t>
    </rPh>
    <phoneticPr fontId="13"/>
  </si>
  <si>
    <t>東京都</t>
  </si>
  <si>
    <t>交付申請書</t>
    <rPh sb="0" eb="5">
      <t>コウフシンセイショ</t>
    </rPh>
    <phoneticPr fontId="5"/>
  </si>
  <si>
    <t>神奈川県</t>
  </si>
  <si>
    <t xml:space="preserve">代表者の役職 </t>
    <rPh sb="0" eb="3">
      <t>ダイヒョウシャ</t>
    </rPh>
    <phoneticPr fontId="5"/>
  </si>
  <si>
    <t>プルダウンで選択、または手入力</t>
    <rPh sb="6" eb="8">
      <t>センタク</t>
    </rPh>
    <rPh sb="12" eb="15">
      <t>テニュウリョク</t>
    </rPh>
    <phoneticPr fontId="5"/>
  </si>
  <si>
    <t>新潟県</t>
  </si>
  <si>
    <t>　情報処理・サービス・製造産業振興研究開発等事業費補助金（デジタルライフライン整備加速事</t>
    <phoneticPr fontId="5"/>
  </si>
  <si>
    <t>姓</t>
    <rPh sb="0" eb="1">
      <t>セイ</t>
    </rPh>
    <phoneticPr fontId="5"/>
  </si>
  <si>
    <t>名</t>
    <rPh sb="0" eb="1">
      <t>メイ</t>
    </rPh>
    <phoneticPr fontId="5"/>
  </si>
  <si>
    <t>富山県</t>
  </si>
  <si>
    <t>業のうち、ドローン航路整備事業）交付規程第４条第１項の規定に基づき、下記のとおり申請しま</t>
    <rPh sb="9" eb="11">
      <t>コウロ</t>
    </rPh>
    <phoneticPr fontId="5"/>
  </si>
  <si>
    <t xml:space="preserve">代表者名 </t>
    <phoneticPr fontId="5"/>
  </si>
  <si>
    <t>※代表者名は当補助事業における責任者を記載してください</t>
    <rPh sb="1" eb="5">
      <t>ダイヒョウシャメイ</t>
    </rPh>
    <rPh sb="6" eb="7">
      <t>トウ</t>
    </rPh>
    <rPh sb="7" eb="9">
      <t>ホジョ</t>
    </rPh>
    <rPh sb="9" eb="11">
      <t>ジギョウ</t>
    </rPh>
    <rPh sb="15" eb="18">
      <t>セキニンシャ</t>
    </rPh>
    <rPh sb="19" eb="21">
      <t>キサイ</t>
    </rPh>
    <phoneticPr fontId="5"/>
  </si>
  <si>
    <t>石川県</t>
  </si>
  <si>
    <t>す。</t>
    <phoneticPr fontId="5"/>
  </si>
  <si>
    <t>福井県</t>
  </si>
  <si>
    <t>山梨県</t>
  </si>
  <si>
    <t>記</t>
  </si>
  <si>
    <t>長野県</t>
  </si>
  <si>
    <t>１．間接補助事業の名称</t>
    <rPh sb="2" eb="4">
      <t>カンセツ</t>
    </rPh>
    <phoneticPr fontId="5"/>
  </si>
  <si>
    <t>●1.間接補助事業の名称を入力してください</t>
    <rPh sb="3" eb="5">
      <t>カンセツ</t>
    </rPh>
    <rPh sb="5" eb="9">
      <t>ホジョジギョウ</t>
    </rPh>
    <rPh sb="10" eb="12">
      <t>メイショウ</t>
    </rPh>
    <rPh sb="13" eb="15">
      <t>ニュウリョク</t>
    </rPh>
    <phoneticPr fontId="5"/>
  </si>
  <si>
    <t>岐阜県</t>
  </si>
  <si>
    <t>静岡県</t>
  </si>
  <si>
    <t>２．間接補助事業の実施計画（別添 実施計画書による）</t>
    <rPh sb="2" eb="4">
      <t>カンセツ</t>
    </rPh>
    <rPh sb="14" eb="16">
      <t>ベッテン</t>
    </rPh>
    <rPh sb="17" eb="22">
      <t>ジッシケイカクショ</t>
    </rPh>
    <phoneticPr fontId="5"/>
  </si>
  <si>
    <t>愛知県</t>
  </si>
  <si>
    <t>三重県</t>
  </si>
  <si>
    <t>３．補助金交付申請額（内訳は別紙２による）</t>
    <rPh sb="11" eb="13">
      <t>ウチワケ</t>
    </rPh>
    <rPh sb="14" eb="16">
      <t>ベッシ</t>
    </rPh>
    <phoneticPr fontId="5"/>
  </si>
  <si>
    <t>●3.補助金交付申請額は【様式第１別紙２】より自動反映されます</t>
    <rPh sb="3" eb="6">
      <t>ホジョキン</t>
    </rPh>
    <rPh sb="6" eb="8">
      <t>コウフ</t>
    </rPh>
    <rPh sb="8" eb="10">
      <t>シンセイ</t>
    </rPh>
    <rPh sb="10" eb="11">
      <t>ガク</t>
    </rPh>
    <rPh sb="13" eb="16">
      <t>ヨウシキダイ</t>
    </rPh>
    <rPh sb="17" eb="19">
      <t>ベッシ</t>
    </rPh>
    <rPh sb="23" eb="27">
      <t>ジドウハンエイ</t>
    </rPh>
    <phoneticPr fontId="13"/>
  </si>
  <si>
    <t>滋賀県</t>
  </si>
  <si>
    <t>（１）間接補助事業に要する経費</t>
    <rPh sb="3" eb="5">
      <t>カンセツ</t>
    </rPh>
    <phoneticPr fontId="5"/>
  </si>
  <si>
    <t>円</t>
  </si>
  <si>
    <t>京都府</t>
  </si>
  <si>
    <t>（２）補助対象経費</t>
  </si>
  <si>
    <t>大阪府</t>
  </si>
  <si>
    <t>（３）補助金の額</t>
    <rPh sb="3" eb="6">
      <t>ホジョキン</t>
    </rPh>
    <rPh sb="7" eb="8">
      <t>ガク</t>
    </rPh>
    <phoneticPr fontId="5"/>
  </si>
  <si>
    <t>円</t>
    <phoneticPr fontId="5"/>
  </si>
  <si>
    <t>兵庫県</t>
  </si>
  <si>
    <t>奈良県</t>
  </si>
  <si>
    <t>４．間接補助事業の開始及び完了予定年月日</t>
    <rPh sb="2" eb="4">
      <t>カンセツ</t>
    </rPh>
    <phoneticPr fontId="5"/>
  </si>
  <si>
    <t>●4.(1)間接補助事業の開始年月日は、事務局より通知される交付決定日となります</t>
    <rPh sb="6" eb="8">
      <t>カンセツ</t>
    </rPh>
    <rPh sb="8" eb="12">
      <t>ホジョジギョウ</t>
    </rPh>
    <rPh sb="13" eb="18">
      <t>カイシネンガッピ</t>
    </rPh>
    <rPh sb="20" eb="23">
      <t>ジムキョク</t>
    </rPh>
    <rPh sb="25" eb="27">
      <t>ツウチ</t>
    </rPh>
    <rPh sb="30" eb="35">
      <t>コウフケッテイビ</t>
    </rPh>
    <phoneticPr fontId="5"/>
  </si>
  <si>
    <t>和歌山県</t>
  </si>
  <si>
    <t>（１）開 始 年 月 日</t>
    <phoneticPr fontId="5"/>
  </si>
  <si>
    <t>交付決定年月日</t>
    <phoneticPr fontId="5"/>
  </si>
  <si>
    <t>鳥取県</t>
  </si>
  <si>
    <t>（２）完了予定年月日</t>
    <phoneticPr fontId="5"/>
  </si>
  <si>
    <t>●4.(2)間接補助事業の完了予定年月日を入力してください</t>
    <rPh sb="6" eb="8">
      <t>カンセツ</t>
    </rPh>
    <rPh sb="8" eb="10">
      <t>ホジョ</t>
    </rPh>
    <rPh sb="10" eb="12">
      <t>ジギョウ</t>
    </rPh>
    <rPh sb="13" eb="15">
      <t>カンリョウ</t>
    </rPh>
    <rPh sb="15" eb="17">
      <t>ヨテイ</t>
    </rPh>
    <rPh sb="17" eb="20">
      <t>ネンガッピ</t>
    </rPh>
    <rPh sb="21" eb="23">
      <t>ニュウリョク</t>
    </rPh>
    <phoneticPr fontId="5"/>
  </si>
  <si>
    <t>島根県</t>
  </si>
  <si>
    <t xml:space="preserve">完了予定年月日 </t>
    <rPh sb="0" eb="4">
      <t>カンリョウヨテイ</t>
    </rPh>
    <rPh sb="4" eb="7">
      <t>ネンガッピ</t>
    </rPh>
    <phoneticPr fontId="5"/>
  </si>
  <si>
    <t>岡山県</t>
  </si>
  <si>
    <t>（注）申請書には、次の事項を記載した書面を添付すること。</t>
  </si>
  <si>
    <t>広島県</t>
  </si>
  <si>
    <t>（１）申請者が申請者以外の者と共同して間接補助事業を行おうとする場合にあっては、当該事</t>
    <rPh sb="5" eb="6">
      <t>シャ</t>
    </rPh>
    <rPh sb="7" eb="10">
      <t>シンセイシャ</t>
    </rPh>
    <rPh sb="10" eb="12">
      <t>イガイ</t>
    </rPh>
    <rPh sb="13" eb="14">
      <t>モノ</t>
    </rPh>
    <rPh sb="15" eb="17">
      <t>キョウドウ</t>
    </rPh>
    <rPh sb="19" eb="21">
      <t>カンセツ</t>
    </rPh>
    <rPh sb="21" eb="25">
      <t>ホジョジギョウ</t>
    </rPh>
    <rPh sb="26" eb="27">
      <t>オコナ</t>
    </rPh>
    <rPh sb="32" eb="34">
      <t>バアイ</t>
    </rPh>
    <rPh sb="40" eb="42">
      <t>トウガイ</t>
    </rPh>
    <rPh sb="42" eb="43">
      <t>ゴト</t>
    </rPh>
    <phoneticPr fontId="5"/>
  </si>
  <si>
    <t>山口県</t>
  </si>
  <si>
    <t>　業に係る契約書の写し</t>
    <rPh sb="1" eb="2">
      <t>ギョウ</t>
    </rPh>
    <rPh sb="3" eb="4">
      <t>カカ</t>
    </rPh>
    <rPh sb="5" eb="8">
      <t>ケイヤクショ</t>
    </rPh>
    <rPh sb="9" eb="10">
      <t>ウツ</t>
    </rPh>
    <phoneticPr fontId="5"/>
  </si>
  <si>
    <r>
      <t>●間接補助事業の窓口となる担当者の部署、役職、氏名、連絡先を入力してください
　</t>
    </r>
    <r>
      <rPr>
        <b/>
        <sz val="10"/>
        <color theme="1"/>
        <rFont val="Meiryo UI"/>
        <family val="3"/>
        <charset val="128"/>
        <scheme val="major"/>
      </rPr>
      <t>※Gmail,Outlookのメールアドレスの場合、事務局からのメールが届かない場合があります</t>
    </r>
    <rPh sb="1" eb="3">
      <t>カンセツ</t>
    </rPh>
    <phoneticPr fontId="5"/>
  </si>
  <si>
    <t>徳島県</t>
  </si>
  <si>
    <t>（２）代表申請者及び全共同申請者の役員名簿（別紙１）</t>
    <rPh sb="3" eb="8">
      <t>ダイヒョウシンセイシャ</t>
    </rPh>
    <rPh sb="8" eb="9">
      <t>オヨ</t>
    </rPh>
    <rPh sb="10" eb="13">
      <t>ゼンキョウドウ</t>
    </rPh>
    <rPh sb="13" eb="16">
      <t>シンセイシャ</t>
    </rPh>
    <rPh sb="17" eb="21">
      <t>ヤクインメイボ</t>
    </rPh>
    <rPh sb="22" eb="24">
      <t>ベッシ</t>
    </rPh>
    <phoneticPr fontId="5"/>
  </si>
  <si>
    <t>香川県</t>
  </si>
  <si>
    <t>（３）その他事務局が指示する書面等</t>
    <rPh sb="5" eb="6">
      <t>タ</t>
    </rPh>
    <rPh sb="6" eb="9">
      <t>ジムキョク</t>
    </rPh>
    <rPh sb="10" eb="12">
      <t>シジ</t>
    </rPh>
    <rPh sb="14" eb="16">
      <t>ショメン</t>
    </rPh>
    <rPh sb="16" eb="17">
      <t>トウ</t>
    </rPh>
    <phoneticPr fontId="5"/>
  </si>
  <si>
    <t>担当部署</t>
    <phoneticPr fontId="5"/>
  </si>
  <si>
    <t>愛媛県</t>
  </si>
  <si>
    <t>担当者の役職</t>
    <rPh sb="0" eb="3">
      <t>タントウシャ</t>
    </rPh>
    <phoneticPr fontId="5"/>
  </si>
  <si>
    <t>高知県</t>
  </si>
  <si>
    <t>【本交付申請書に係る質問等連絡先及び担当者名】</t>
    <rPh sb="1" eb="7">
      <t>ホンコウフシンセイショ</t>
    </rPh>
    <rPh sb="8" eb="9">
      <t>カカ</t>
    </rPh>
    <rPh sb="10" eb="13">
      <t>シツモントウ</t>
    </rPh>
    <rPh sb="13" eb="16">
      <t>レンラクサキ</t>
    </rPh>
    <rPh sb="16" eb="17">
      <t>オヨ</t>
    </rPh>
    <rPh sb="18" eb="22">
      <t>タントウシャメイ</t>
    </rPh>
    <phoneticPr fontId="5"/>
  </si>
  <si>
    <t>福岡県</t>
  </si>
  <si>
    <t>担当部署及び役職</t>
    <rPh sb="0" eb="4">
      <t>タントウブショ</t>
    </rPh>
    <rPh sb="4" eb="5">
      <t>オヨ</t>
    </rPh>
    <rPh sb="6" eb="8">
      <t>ヤクショク</t>
    </rPh>
    <phoneticPr fontId="5"/>
  </si>
  <si>
    <t>担当者名</t>
    <rPh sb="0" eb="4">
      <t>タントウシャメイ</t>
    </rPh>
    <phoneticPr fontId="5"/>
  </si>
  <si>
    <t>電話及びE-mail</t>
    <rPh sb="0" eb="2">
      <t>デンワ</t>
    </rPh>
    <rPh sb="2" eb="3">
      <t>オヨ</t>
    </rPh>
    <phoneticPr fontId="5"/>
  </si>
  <si>
    <t>佐賀県</t>
  </si>
  <si>
    <t>　</t>
    <phoneticPr fontId="5"/>
  </si>
  <si>
    <t>（電話）</t>
    <rPh sb="1" eb="3">
      <t>デンワ</t>
    </rPh>
    <phoneticPr fontId="5"/>
  </si>
  <si>
    <t>長崎県</t>
  </si>
  <si>
    <t>（E-mail）</t>
    <phoneticPr fontId="5"/>
  </si>
  <si>
    <t>電話番号</t>
  </si>
  <si>
    <t>熊本県</t>
  </si>
  <si>
    <t>E-mailアドレス</t>
  </si>
  <si>
    <t>大分県</t>
  </si>
  <si>
    <t>宮崎県</t>
  </si>
  <si>
    <t>鹿児島県</t>
  </si>
  <si>
    <t>沖縄県</t>
  </si>
  <si>
    <t>●役員情報を左の様式に入力してください。
　※様式右上の日付及び法人名は【様式第1】より反映しています。</t>
    <rPh sb="1" eb="3">
      <t>ヤクイン</t>
    </rPh>
    <rPh sb="3" eb="5">
      <t>ジョウホウ</t>
    </rPh>
    <rPh sb="30" eb="31">
      <t>オヨ</t>
    </rPh>
    <rPh sb="32" eb="35">
      <t>ホウジンメイ</t>
    </rPh>
    <rPh sb="37" eb="40">
      <t>ヨウシキダイ</t>
    </rPh>
    <phoneticPr fontId="5"/>
  </si>
  <si>
    <t>代表申請者▼</t>
    <rPh sb="0" eb="5">
      <t>ダイヒョウシンセイシャ</t>
    </rPh>
    <phoneticPr fontId="5"/>
  </si>
  <si>
    <t>共同申請者１▼</t>
    <rPh sb="0" eb="5">
      <t>キョウドウシンセイシャ</t>
    </rPh>
    <phoneticPr fontId="5"/>
  </si>
  <si>
    <t>共同申請者２▼</t>
    <rPh sb="0" eb="5">
      <t>キョウドウシンセイシャ</t>
    </rPh>
    <phoneticPr fontId="5"/>
  </si>
  <si>
    <t>共同申請者３▼</t>
    <rPh sb="0" eb="5">
      <t>キョウドウシンセイシャ</t>
    </rPh>
    <phoneticPr fontId="5"/>
  </si>
  <si>
    <t>共同申請者４▼</t>
    <rPh sb="0" eb="5">
      <t>キョウドウシンセイシャ</t>
    </rPh>
    <phoneticPr fontId="5"/>
  </si>
  <si>
    <t>共同申請者５▼</t>
    <rPh sb="0" eb="5">
      <t>キョウドウシンセイシャ</t>
    </rPh>
    <phoneticPr fontId="19"/>
  </si>
  <si>
    <t>（様式第１別紙１）</t>
    <rPh sb="1" eb="4">
      <t>ヨウシキダイ</t>
    </rPh>
    <rPh sb="5" eb="7">
      <t>ベッシ</t>
    </rPh>
    <phoneticPr fontId="10"/>
  </si>
  <si>
    <t>　※上から詰めて入力してください</t>
    <rPh sb="2" eb="3">
      <t>ウエ</t>
    </rPh>
    <rPh sb="5" eb="6">
      <t>ツ</t>
    </rPh>
    <rPh sb="8" eb="10">
      <t>ニュウリョク</t>
    </rPh>
    <phoneticPr fontId="5"/>
  </si>
  <si>
    <t>和暦</t>
    <rPh sb="0" eb="2">
      <t>ワレキ</t>
    </rPh>
    <phoneticPr fontId="5"/>
  </si>
  <si>
    <t>年月日</t>
    <rPh sb="0" eb="3">
      <t>ネンガッピ</t>
    </rPh>
    <phoneticPr fontId="5"/>
  </si>
  <si>
    <t>性別</t>
    <rPh sb="0" eb="2">
      <t>セイベツ</t>
    </rPh>
    <phoneticPr fontId="5"/>
  </si>
  <si>
    <t>T</t>
    <phoneticPr fontId="5"/>
  </si>
  <si>
    <t>M</t>
    <phoneticPr fontId="5"/>
  </si>
  <si>
    <t>令和</t>
    <rPh sb="0" eb="2">
      <t>レイワ</t>
    </rPh>
    <phoneticPr fontId="10"/>
  </si>
  <si>
    <t>年</t>
    <rPh sb="0" eb="1">
      <t>ネン</t>
    </rPh>
    <phoneticPr fontId="10"/>
  </si>
  <si>
    <t>月</t>
    <rPh sb="0" eb="1">
      <t>ツキ</t>
    </rPh>
    <phoneticPr fontId="10"/>
  </si>
  <si>
    <t>日</t>
    <rPh sb="0" eb="1">
      <t>ヒ</t>
    </rPh>
    <phoneticPr fontId="10"/>
  </si>
  <si>
    <t>　※16名以上入力する場合は、左上の[2]ボタンまたは、[+]ボタンを押してください（30名まで入力可能です）</t>
    <rPh sb="4" eb="7">
      <t>メイイジョウ</t>
    </rPh>
    <rPh sb="7" eb="9">
      <t>ニュウリョク</t>
    </rPh>
    <rPh sb="11" eb="13">
      <t>バアイ</t>
    </rPh>
    <rPh sb="15" eb="17">
      <t>ヒダリウエ</t>
    </rPh>
    <rPh sb="35" eb="36">
      <t>オ</t>
    </rPh>
    <phoneticPr fontId="5"/>
  </si>
  <si>
    <t>S</t>
    <phoneticPr fontId="5"/>
  </si>
  <si>
    <t>F</t>
    <phoneticPr fontId="5"/>
  </si>
  <si>
    <t>役員名簿</t>
    <phoneticPr fontId="10"/>
  </si>
  <si>
    <t>　（左上の[1]ボタンまたは、47行目の[-]ボタンを押すと元の状態に戻ります）</t>
    <rPh sb="2" eb="4">
      <t>ヒダリウエ</t>
    </rPh>
    <rPh sb="17" eb="19">
      <t>ギョウメ</t>
    </rPh>
    <rPh sb="27" eb="28">
      <t>オ</t>
    </rPh>
    <rPh sb="30" eb="31">
      <t>モト</t>
    </rPh>
    <rPh sb="32" eb="34">
      <t>ジョウタイ</t>
    </rPh>
    <rPh sb="35" eb="36">
      <t>モド</t>
    </rPh>
    <phoneticPr fontId="5"/>
  </si>
  <si>
    <t>H</t>
    <phoneticPr fontId="5"/>
  </si>
  <si>
    <t>法人名</t>
    <phoneticPr fontId="10"/>
  </si>
  <si>
    <t>役職名
（全角）</t>
    <rPh sb="5" eb="6">
      <t>ゼン</t>
    </rPh>
    <rPh sb="6" eb="7">
      <t>カク</t>
    </rPh>
    <phoneticPr fontId="10"/>
  </si>
  <si>
    <t>氏名　漢　字（全角）
例）総研　太郎</t>
    <rPh sb="7" eb="9">
      <t>ゼンカク</t>
    </rPh>
    <rPh sb="11" eb="12">
      <t>レイ</t>
    </rPh>
    <rPh sb="13" eb="15">
      <t>ソウケン</t>
    </rPh>
    <rPh sb="16" eb="18">
      <t>タロウ</t>
    </rPh>
    <phoneticPr fontId="10"/>
  </si>
  <si>
    <t>氏名　カナ（全角）
例）ソウケン　タロウ</t>
    <rPh sb="6" eb="8">
      <t>ゼンカク</t>
    </rPh>
    <rPh sb="10" eb="11">
      <t>レイ</t>
    </rPh>
    <phoneticPr fontId="10"/>
  </si>
  <si>
    <t>生年月日（全角）</t>
    <rPh sb="5" eb="7">
      <t>ゼンカク</t>
    </rPh>
    <phoneticPr fontId="10"/>
  </si>
  <si>
    <t>性別
（全角）
男性 M
女性 F</t>
    <rPh sb="4" eb="6">
      <t>ゼンカク</t>
    </rPh>
    <rPh sb="8" eb="10">
      <t>ダンセイ</t>
    </rPh>
    <rPh sb="13" eb="15">
      <t>ジョセイ</t>
    </rPh>
    <phoneticPr fontId="10"/>
  </si>
  <si>
    <t>全入力行数</t>
    <rPh sb="0" eb="5">
      <t>ゼンニュウリョクギョウスウ</t>
    </rPh>
    <phoneticPr fontId="5"/>
  </si>
  <si>
    <t>和暦</t>
    <phoneticPr fontId="10"/>
  </si>
  <si>
    <t>年</t>
    <phoneticPr fontId="10"/>
  </si>
  <si>
    <t>月</t>
    <phoneticPr fontId="10"/>
  </si>
  <si>
    <t>日</t>
    <phoneticPr fontId="10"/>
  </si>
  <si>
    <t>全入力</t>
    <rPh sb="0" eb="3">
      <t>ゼンニュウリョク</t>
    </rPh>
    <phoneticPr fontId="5"/>
  </si>
  <si>
    <t>（役職名～性別）</t>
    <rPh sb="1" eb="4">
      <t>ヤクショクメイ</t>
    </rPh>
    <rPh sb="5" eb="7">
      <t>セイベツ</t>
    </rPh>
    <phoneticPr fontId="5"/>
  </si>
  <si>
    <t>（注）</t>
    <rPh sb="1" eb="2">
      <t>チュウ</t>
    </rPh>
    <phoneticPr fontId="10"/>
  </si>
  <si>
    <t>役員名簿については、氏名カナ（全角、姓と名の間も全角で１マス空け）、氏名漢字（全角、姓と
名の間も全角で１マス空け）、生年月日（全角で大正はＴ、昭和はＳ、平成はＨ、数字は２桁全角）、
性別（全角で男性はＭ、女性はＦ）、法人名（個人事業主の場合は商号・屋号等）及び役職名を記載
する（上記記載例参照）。
　また、外国人については、氏名漢字欄にはアルファベットを、氏名カナ欄は当該アルファベットの
カナ読みを記載すること。</t>
    <rPh sb="36" eb="38">
      <t>カンジ</t>
    </rPh>
    <rPh sb="113" eb="118">
      <t>コジンジギョウヌシ</t>
    </rPh>
    <rPh sb="119" eb="121">
      <t>バアイ</t>
    </rPh>
    <rPh sb="122" eb="124">
      <t>ショウゴウ</t>
    </rPh>
    <rPh sb="125" eb="127">
      <t>ヤゴウ</t>
    </rPh>
    <rPh sb="127" eb="128">
      <t>トウ</t>
    </rPh>
    <rPh sb="141" eb="146">
      <t>ジョウキキサイレイ</t>
    </rPh>
    <rPh sb="146" eb="148">
      <t>サンショウ</t>
    </rPh>
    <phoneticPr fontId="5"/>
  </si>
  <si>
    <t>ⅰ</t>
    <phoneticPr fontId="19"/>
  </si>
  <si>
    <t>労務費</t>
    <rPh sb="0" eb="3">
      <t>ロウムヒ</t>
    </rPh>
    <phoneticPr fontId="44"/>
  </si>
  <si>
    <t>事業費</t>
    <rPh sb="0" eb="3">
      <t>ジギョウヒ</t>
    </rPh>
    <phoneticPr fontId="44"/>
  </si>
  <si>
    <t>委託・外注費</t>
    <rPh sb="0" eb="2">
      <t>イタク</t>
    </rPh>
    <rPh sb="3" eb="6">
      <t>ガイチュウヒ</t>
    </rPh>
    <phoneticPr fontId="44"/>
  </si>
  <si>
    <t>その他諸経費</t>
    <rPh sb="2" eb="3">
      <t>タ</t>
    </rPh>
    <rPh sb="3" eb="6">
      <t>ショケイヒ</t>
    </rPh>
    <phoneticPr fontId="44"/>
  </si>
  <si>
    <t>ⅱ</t>
    <phoneticPr fontId="19"/>
  </si>
  <si>
    <t>調査等諸経費</t>
    <rPh sb="0" eb="3">
      <t>チョウサトウ</t>
    </rPh>
    <rPh sb="3" eb="6">
      <t>ショケイヒ</t>
    </rPh>
    <phoneticPr fontId="19"/>
  </si>
  <si>
    <t>ⅲ</t>
    <phoneticPr fontId="19"/>
  </si>
  <si>
    <t>様式第１別紙２</t>
    <rPh sb="4" eb="6">
      <t>ベッシ</t>
    </rPh>
    <phoneticPr fontId="46"/>
  </si>
  <si>
    <t>様式第１別紙２の記入方法</t>
    <rPh sb="0" eb="3">
      <t>ヨウシキダイ</t>
    </rPh>
    <rPh sb="4" eb="6">
      <t>ベッシ</t>
    </rPh>
    <rPh sb="8" eb="12">
      <t>キニュウホウホウ</t>
    </rPh>
    <phoneticPr fontId="19"/>
  </si>
  <si>
    <t>人件費</t>
    <rPh sb="0" eb="3">
      <t>ジンケンヒ</t>
    </rPh>
    <phoneticPr fontId="44"/>
  </si>
  <si>
    <t>業務費</t>
    <rPh sb="0" eb="3">
      <t>ギョウムヒ</t>
    </rPh>
    <phoneticPr fontId="44"/>
  </si>
  <si>
    <t>委託費・外注費</t>
    <rPh sb="0" eb="3">
      <t>イタクヒ</t>
    </rPh>
    <rPh sb="4" eb="7">
      <t>ガイチュウヒ</t>
    </rPh>
    <phoneticPr fontId="44"/>
  </si>
  <si>
    <t>消耗品費</t>
    <rPh sb="0" eb="4">
      <t>ショウモウヒンヒ</t>
    </rPh>
    <phoneticPr fontId="44"/>
  </si>
  <si>
    <t>人件費</t>
    <rPh sb="0" eb="3">
      <t>ジンケンヒ</t>
    </rPh>
    <phoneticPr fontId="19"/>
  </si>
  <si>
    <t>デジタルライフライン整備加速事業／ドローン航路整備事業　交付申請書</t>
    <rPh sb="10" eb="12">
      <t>セイビ</t>
    </rPh>
    <rPh sb="12" eb="14">
      <t>カソク</t>
    </rPh>
    <rPh sb="14" eb="16">
      <t>ジギョウ</t>
    </rPh>
    <rPh sb="21" eb="23">
      <t>コウロ</t>
    </rPh>
    <rPh sb="23" eb="25">
      <t>セイビ</t>
    </rPh>
    <rPh sb="25" eb="27">
      <t>ジギョウ</t>
    </rPh>
    <rPh sb="28" eb="33">
      <t>コウフシンセイショ</t>
    </rPh>
    <phoneticPr fontId="46"/>
  </si>
  <si>
    <t>補助員人件費</t>
    <rPh sb="0" eb="3">
      <t>ホジョイン</t>
    </rPh>
    <rPh sb="3" eb="6">
      <t>ジンケンヒ</t>
    </rPh>
    <phoneticPr fontId="44"/>
  </si>
  <si>
    <t>調査、測量及び試験費</t>
    <rPh sb="0" eb="2">
      <t>チョウサ</t>
    </rPh>
    <rPh sb="3" eb="5">
      <t>ソクリョウ</t>
    </rPh>
    <rPh sb="5" eb="6">
      <t>オヨ</t>
    </rPh>
    <rPh sb="7" eb="10">
      <t>シケンヒ</t>
    </rPh>
    <phoneticPr fontId="19"/>
  </si>
  <si>
    <t>旅費</t>
    <rPh sb="0" eb="2">
      <t>リョヒ</t>
    </rPh>
    <phoneticPr fontId="44"/>
  </si>
  <si>
    <t>補助員人件費</t>
    <rPh sb="0" eb="3">
      <t>ホジョイン</t>
    </rPh>
    <rPh sb="3" eb="6">
      <t>ジンケンヒ</t>
    </rPh>
    <phoneticPr fontId="19"/>
  </si>
  <si>
    <t>測量及び試験費</t>
    <rPh sb="0" eb="2">
      <t>ソクリョウ</t>
    </rPh>
    <rPh sb="2" eb="3">
      <t>オヨ</t>
    </rPh>
    <rPh sb="4" eb="7">
      <t>シケンヒ</t>
    </rPh>
    <phoneticPr fontId="19"/>
  </si>
  <si>
    <t>諸経費</t>
    <rPh sb="0" eb="3">
      <t>ショケイヒ</t>
    </rPh>
    <phoneticPr fontId="44"/>
  </si>
  <si>
    <t>消耗品費</t>
    <rPh sb="0" eb="4">
      <t>ショウモウヒンヒ</t>
    </rPh>
    <phoneticPr fontId="19"/>
  </si>
  <si>
    <t>間接補助事業の名称</t>
    <rPh sb="0" eb="2">
      <t>カンセツ</t>
    </rPh>
    <rPh sb="2" eb="6">
      <t>ホジョジギョウ</t>
    </rPh>
    <rPh sb="7" eb="9">
      <t>メイショウ</t>
    </rPh>
    <phoneticPr fontId="46"/>
  </si>
  <si>
    <t>応募方式：</t>
    <rPh sb="0" eb="2">
      <t>オウボ</t>
    </rPh>
    <rPh sb="2" eb="4">
      <t>ホウシキ</t>
    </rPh>
    <phoneticPr fontId="19"/>
  </si>
  <si>
    <t>大企業</t>
    <rPh sb="0" eb="3">
      <t>ダイキギョウ</t>
    </rPh>
    <phoneticPr fontId="19"/>
  </si>
  <si>
    <t>・応募方式をプルダウンより選択してください。</t>
    <rPh sb="1" eb="5">
      <t>オウボホウシキ</t>
    </rPh>
    <rPh sb="13" eb="15">
      <t>センタク</t>
    </rPh>
    <phoneticPr fontId="19"/>
  </si>
  <si>
    <t>旅費</t>
    <rPh sb="0" eb="2">
      <t>リョヒ</t>
    </rPh>
    <phoneticPr fontId="19"/>
  </si>
  <si>
    <t>中小企業</t>
    <rPh sb="0" eb="2">
      <t>チュウショウ</t>
    </rPh>
    <rPh sb="2" eb="4">
      <t>キギョウ</t>
    </rPh>
    <phoneticPr fontId="19"/>
  </si>
  <si>
    <t>・大企業/中小企業のいずれかをプルダウンの〇で選択してください。</t>
    <rPh sb="1" eb="2">
      <t>ダイ</t>
    </rPh>
    <rPh sb="2" eb="4">
      <t>キギョウ</t>
    </rPh>
    <rPh sb="5" eb="7">
      <t>チュウショウ</t>
    </rPh>
    <rPh sb="7" eb="9">
      <t>キギョウ</t>
    </rPh>
    <rPh sb="23" eb="25">
      <t>センタク</t>
    </rPh>
    <phoneticPr fontId="19"/>
  </si>
  <si>
    <t>その他諸経費</t>
    <rPh sb="2" eb="3">
      <t>タ</t>
    </rPh>
    <rPh sb="3" eb="6">
      <t>ショケイヒ</t>
    </rPh>
    <phoneticPr fontId="19"/>
  </si>
  <si>
    <t>担当者名</t>
    <rPh sb="0" eb="3">
      <t>タントウシャ</t>
    </rPh>
    <rPh sb="3" eb="4">
      <t>メイ</t>
    </rPh>
    <phoneticPr fontId="44"/>
  </si>
  <si>
    <t>委託・外注費</t>
    <rPh sb="0" eb="2">
      <t>イタク</t>
    </rPh>
    <rPh sb="3" eb="6">
      <t>ガイチュウヒ</t>
    </rPh>
    <phoneticPr fontId="19"/>
  </si>
  <si>
    <t>　　（単位：円）</t>
    <rPh sb="3" eb="5">
      <t>タンイ</t>
    </rPh>
    <rPh sb="6" eb="7">
      <t>エン</t>
    </rPh>
    <phoneticPr fontId="19"/>
  </si>
  <si>
    <t>経費項目</t>
    <rPh sb="0" eb="2">
      <t>ケイヒ</t>
    </rPh>
    <rPh sb="2" eb="4">
      <t>コウモク</t>
    </rPh>
    <phoneticPr fontId="46"/>
  </si>
  <si>
    <t>明細</t>
    <rPh sb="0" eb="2">
      <t>メイサイ</t>
    </rPh>
    <phoneticPr fontId="46"/>
  </si>
  <si>
    <t>内容</t>
    <rPh sb="0" eb="2">
      <t>ナイヨウ</t>
    </rPh>
    <phoneticPr fontId="46"/>
  </si>
  <si>
    <t>補助対象経費（税抜）</t>
    <rPh sb="0" eb="4">
      <t>ホジョタイショウ</t>
    </rPh>
    <rPh sb="4" eb="6">
      <t>ケイヒ</t>
    </rPh>
    <rPh sb="7" eb="9">
      <t>ゼイヌ</t>
    </rPh>
    <phoneticPr fontId="46"/>
  </si>
  <si>
    <t>備考</t>
    <rPh sb="0" eb="2">
      <t>ビコウ</t>
    </rPh>
    <phoneticPr fontId="46"/>
  </si>
  <si>
    <t>・補助対象経費のみ税抜で記載してください。</t>
    <rPh sb="1" eb="7">
      <t>ホジョタイショウケイヒ</t>
    </rPh>
    <rPh sb="9" eb="11">
      <t>ゼイヌキ</t>
    </rPh>
    <rPh sb="12" eb="14">
      <t>キサイ</t>
    </rPh>
    <phoneticPr fontId="19"/>
  </si>
  <si>
    <t>・経費項目、明細をプルダウンより選択してください。（公募要領P8参考）</t>
    <rPh sb="1" eb="5">
      <t>ケイヒコウモク</t>
    </rPh>
    <rPh sb="6" eb="8">
      <t>メイサイ</t>
    </rPh>
    <rPh sb="16" eb="18">
      <t>センタク</t>
    </rPh>
    <rPh sb="26" eb="30">
      <t>コウボヨウリョウ</t>
    </rPh>
    <rPh sb="32" eb="34">
      <t>サンコウ</t>
    </rPh>
    <phoneticPr fontId="19"/>
  </si>
  <si>
    <t>・内容については見積書のどの金額が対応するか明確に分かるように記載してください。</t>
    <rPh sb="1" eb="3">
      <t>ナイヨウ</t>
    </rPh>
    <rPh sb="8" eb="11">
      <t>ミツモリショ</t>
    </rPh>
    <rPh sb="14" eb="16">
      <t>キンガク</t>
    </rPh>
    <rPh sb="17" eb="19">
      <t>タイオウ</t>
    </rPh>
    <rPh sb="22" eb="24">
      <t>メイカク</t>
    </rPh>
    <rPh sb="25" eb="26">
      <t>ワ</t>
    </rPh>
    <rPh sb="31" eb="33">
      <t>キサイ</t>
    </rPh>
    <phoneticPr fontId="19"/>
  </si>
  <si>
    <t>小計</t>
    <rPh sb="0" eb="2">
      <t>ショウケイ</t>
    </rPh>
    <phoneticPr fontId="46"/>
  </si>
  <si>
    <t xml:space="preserve"> </t>
    <phoneticPr fontId="44"/>
  </si>
  <si>
    <t>間接補助事業に要する経費</t>
    <rPh sb="0" eb="2">
      <t>カンセツ</t>
    </rPh>
    <rPh sb="2" eb="6">
      <t>ホジョジギョウ</t>
    </rPh>
    <rPh sb="7" eb="8">
      <t>ヨウ</t>
    </rPh>
    <rPh sb="10" eb="12">
      <t>ケイヒ</t>
    </rPh>
    <phoneticPr fontId="44"/>
  </si>
  <si>
    <t>補助対象経費</t>
    <rPh sb="0" eb="4">
      <t>ホジョタイショウ</t>
    </rPh>
    <rPh sb="4" eb="6">
      <t>ケイヒ</t>
    </rPh>
    <phoneticPr fontId="46"/>
  </si>
  <si>
    <t>補助金の額（千円未満切捨て）</t>
    <rPh sb="0" eb="2">
      <t>ホジョ</t>
    </rPh>
    <rPh sb="4" eb="5">
      <t>ガク</t>
    </rPh>
    <rPh sb="6" eb="8">
      <t>センエン</t>
    </rPh>
    <rPh sb="8" eb="10">
      <t>ミマン</t>
    </rPh>
    <rPh sb="10" eb="11">
      <t>キ</t>
    </rPh>
    <rPh sb="11" eb="12">
      <t>ス</t>
    </rPh>
    <phoneticPr fontId="46"/>
  </si>
  <si>
    <t>※金額は消費税を抜いた金額を記載してください。</t>
    <rPh sb="1" eb="3">
      <t>キンガク</t>
    </rPh>
    <rPh sb="4" eb="7">
      <t>ショウヒゼイ</t>
    </rPh>
    <rPh sb="8" eb="9">
      <t>ヌ</t>
    </rPh>
    <rPh sb="11" eb="13">
      <t>キンガク</t>
    </rPh>
    <rPh sb="14" eb="16">
      <t>キサイ</t>
    </rPh>
    <phoneticPr fontId="46"/>
  </si>
  <si>
    <t>※グレー部分は自動計算となります。</t>
    <rPh sb="4" eb="6">
      <t>ブブン</t>
    </rPh>
    <rPh sb="7" eb="11">
      <t>ジドウケイサン</t>
    </rPh>
    <phoneticPr fontId="19"/>
  </si>
  <si>
    <t>補助金上限額計算用</t>
    <rPh sb="0" eb="3">
      <t>ホジョキン</t>
    </rPh>
    <rPh sb="3" eb="6">
      <t>ジョウゲンガク</t>
    </rPh>
    <rPh sb="6" eb="9">
      <t>ケイサンヨウ</t>
    </rPh>
    <phoneticPr fontId="44"/>
  </si>
  <si>
    <t>応募方式</t>
    <rPh sb="0" eb="4">
      <t>オウボホウシキ</t>
    </rPh>
    <phoneticPr fontId="44"/>
  </si>
  <si>
    <t>ⅰ</t>
    <phoneticPr fontId="44"/>
  </si>
  <si>
    <t>補助対象経費</t>
    <rPh sb="0" eb="6">
      <t>ホジョタイショウケイヒ</t>
    </rPh>
    <phoneticPr fontId="44"/>
  </si>
  <si>
    <t>補助金の額</t>
    <rPh sb="0" eb="3">
      <t>ホジョキン</t>
    </rPh>
    <rPh sb="4" eb="5">
      <t>ガク</t>
    </rPh>
    <phoneticPr fontId="44"/>
  </si>
  <si>
    <t>上限</t>
    <rPh sb="0" eb="2">
      <t>ジョウゲン</t>
    </rPh>
    <phoneticPr fontId="44"/>
  </si>
  <si>
    <t>ⅱ</t>
    <phoneticPr fontId="44"/>
  </si>
  <si>
    <t>ⅲ</t>
    <phoneticPr fontId="44"/>
  </si>
  <si>
    <t>補助率</t>
    <rPh sb="0" eb="3">
      <t>ホジョリツ</t>
    </rPh>
    <phoneticPr fontId="44"/>
  </si>
  <si>
    <t>金</t>
    <rPh sb="0" eb="1">
      <t>キン</t>
    </rPh>
    <phoneticPr fontId="5"/>
  </si>
  <si>
    <t>事業者名</t>
    <rPh sb="0" eb="3">
      <t>ジギョウシャ</t>
    </rPh>
    <rPh sb="3" eb="4">
      <t>メイ</t>
    </rPh>
    <phoneticPr fontId="19"/>
  </si>
  <si>
    <t>企業区分</t>
    <rPh sb="0" eb="2">
      <t>キギョウ</t>
    </rPh>
    <rPh sb="2" eb="4">
      <t>クブン</t>
    </rPh>
    <phoneticPr fontId="19"/>
  </si>
  <si>
    <t>中小企業</t>
    <rPh sb="0" eb="4">
      <t>チュウショウキギョウ</t>
    </rPh>
    <phoneticPr fontId="19"/>
  </si>
  <si>
    <t>合計</t>
    <rPh sb="0" eb="2">
      <t>ゴウケイ</t>
    </rPh>
    <phoneticPr fontId="19"/>
  </si>
  <si>
    <t>小計集計用</t>
    <rPh sb="0" eb="2">
      <t>ショウケイ</t>
    </rPh>
    <rPh sb="2" eb="4">
      <t>シュウケイ</t>
    </rPh>
    <rPh sb="4" eb="5">
      <t>ヨウ</t>
    </rPh>
    <phoneticPr fontId="19"/>
  </si>
  <si>
    <t>労務費</t>
    <rPh sb="0" eb="3">
      <t>ロウムヒ</t>
    </rPh>
    <phoneticPr fontId="19"/>
  </si>
  <si>
    <t>事業費</t>
    <rPh sb="0" eb="3">
      <t>ジギョウヒ</t>
    </rPh>
    <phoneticPr fontId="19"/>
  </si>
  <si>
    <t>補助員人件費</t>
    <rPh sb="0" eb="6">
      <t>ホジョインジンケンヒ</t>
    </rPh>
    <phoneticPr fontId="19"/>
  </si>
  <si>
    <t>委託費・外注費</t>
    <rPh sb="0" eb="3">
      <t>イタクヒ</t>
    </rPh>
    <rPh sb="4" eb="7">
      <t>ガイチュウヒ</t>
    </rPh>
    <phoneticPr fontId="19"/>
  </si>
  <si>
    <t>諸経費</t>
    <rPh sb="0" eb="3">
      <t>ショケイヒ</t>
    </rPh>
    <phoneticPr fontId="19"/>
  </si>
  <si>
    <t>・負担事業者名を記載してください。</t>
    <rPh sb="1" eb="3">
      <t>フタン</t>
    </rPh>
    <rPh sb="3" eb="6">
      <t>ジギョウシャ</t>
    </rPh>
    <rPh sb="6" eb="7">
      <t>メイ</t>
    </rPh>
    <rPh sb="8" eb="10">
      <t>キサイ</t>
    </rPh>
    <phoneticPr fontId="19"/>
  </si>
  <si>
    <t>・企業区分をプルダウンより選択してください。</t>
    <rPh sb="1" eb="5">
      <t>キギョウクブン</t>
    </rPh>
    <rPh sb="13" eb="15">
      <t>センタク</t>
    </rPh>
    <phoneticPr fontId="19"/>
  </si>
  <si>
    <t>ⅱ</t>
  </si>
  <si>
    <t>消耗品費</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</si>
</sst>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
    <numFmt numFmtId="177" formatCode="&quot;¥&quot;#,##0_);[Red]\(&quot;¥&quot;#,##0\)"/>
    <numFmt numFmtId="178" formatCode="#,##0_);[Red]\(#,##0\)"/>
    <numFmt numFmtId="179" formatCode="#,##0_ "/>
  </numFmts>
  <fonts count="54" x14ac:knownFonts="1">
    <font>
      <sz val="10"/>
      <color theme="1"/>
      <name val="Meiryo UI"/>
      <family val="3"/>
      <charset val="128"/>
    </font>
    <font>
      <sz val="10"/>
      <color theme="1"/>
      <name val="ＭＳ ゴシック"/>
      <family val="2"/>
      <charset val="128"/>
    </font>
    <font>
      <sz val="11"/>
      <color theme="1"/>
      <name val="ＭＳ ゴシック"/>
      <family val="2"/>
      <charset val="128"/>
    </font>
    <font>
      <sz val="11"/>
      <color theme="1"/>
      <name val="ＭＳ ゴシック"/>
      <family val="2"/>
      <charset val="128"/>
    </font>
    <font>
      <sz val="10"/>
      <color theme="1"/>
      <name val="ＭＳ ゴシック"/>
      <family val="2"/>
      <charset val="128"/>
    </font>
    <font>
      <sz val="6"/>
      <name val="ＭＳ ゴシック"/>
      <family val="2"/>
      <charset val="128"/>
    </font>
    <font>
      <sz val="10.5"/>
      <color theme="1"/>
      <name val="Meiryo UI"/>
      <family val="2"/>
      <charset val="128"/>
    </font>
    <font>
      <sz val="11"/>
      <color theme="1"/>
      <name val="Meiryo UI"/>
      <family val="3"/>
      <charset val="128"/>
    </font>
    <font>
      <sz val="9"/>
      <color theme="1"/>
      <name val="Meiryo UI"/>
      <family val="3"/>
      <charset val="128"/>
    </font>
    <font>
      <sz val="11"/>
      <color theme="1"/>
      <name val="ＭＳ ゴシック"/>
      <family val="2"/>
      <charset val="128"/>
    </font>
    <font>
      <sz val="6"/>
      <name val="游ゴシック"/>
      <family val="3"/>
      <charset val="128"/>
    </font>
    <font>
      <sz val="10.5"/>
      <color theme="1"/>
      <name val="Meiryo UI"/>
      <family val="3"/>
      <charset val="128"/>
    </font>
    <font>
      <sz val="11"/>
      <color theme="1"/>
      <name val="ＭＳ 明朝"/>
      <family val="1"/>
      <charset val="128"/>
    </font>
    <font>
      <sz val="10.5"/>
      <color rgb="FF000000"/>
      <name val="ＭＳ 明朝"/>
      <family val="1"/>
      <charset val="128"/>
    </font>
    <font>
      <b/>
      <sz val="11"/>
      <color theme="1"/>
      <name val="Meiryo UI"/>
      <family val="3"/>
      <charset val="128"/>
    </font>
    <font>
      <sz val="6"/>
      <name val="Meiryo UI"/>
      <family val="2"/>
      <charset val="128"/>
      <scheme val="minor"/>
    </font>
    <font>
      <u/>
      <sz val="10.5"/>
      <color theme="10"/>
      <name val="Meiryo UI"/>
      <family val="3"/>
      <charset val="128"/>
    </font>
    <font>
      <u/>
      <sz val="10"/>
      <color theme="10"/>
      <name val="Meiryo UI"/>
      <family val="3"/>
      <charset val="128"/>
    </font>
    <font>
      <u/>
      <sz val="10"/>
      <color theme="10"/>
      <name val="Meiryo UI"/>
      <family val="3"/>
      <charset val="128"/>
      <scheme val="minor"/>
    </font>
    <font>
      <sz val="6"/>
      <name val="Meiryo UI"/>
      <family val="3"/>
      <charset val="128"/>
    </font>
    <font>
      <sz val="10.5"/>
      <name val="Meiryo UI"/>
      <family val="3"/>
      <charset val="128"/>
    </font>
    <font>
      <sz val="10.5"/>
      <color theme="1"/>
      <name val="ＭＳ ゴシック"/>
      <family val="2"/>
      <charset val="128"/>
    </font>
    <font>
      <b/>
      <sz val="10.5"/>
      <color rgb="FFED0000"/>
      <name val="Meiryo UI"/>
      <family val="3"/>
      <charset val="128"/>
    </font>
    <font>
      <sz val="11"/>
      <color theme="1"/>
      <name val="游明朝"/>
      <family val="1"/>
      <charset val="128"/>
    </font>
    <font>
      <sz val="10.5"/>
      <color rgb="FF000000"/>
      <name val="游明朝"/>
      <family val="1"/>
      <charset val="128"/>
    </font>
    <font>
      <sz val="10"/>
      <color theme="1"/>
      <name val="游明朝"/>
      <family val="1"/>
      <charset val="128"/>
    </font>
    <font>
      <b/>
      <sz val="10.5"/>
      <color theme="1"/>
      <name val="游明朝"/>
      <family val="1"/>
      <charset val="128"/>
    </font>
    <font>
      <b/>
      <sz val="11"/>
      <color theme="1"/>
      <name val="游明朝"/>
      <family val="1"/>
      <charset val="128"/>
    </font>
    <font>
      <b/>
      <sz val="12"/>
      <color theme="1"/>
      <name val="游明朝"/>
      <family val="1"/>
      <charset val="128"/>
    </font>
    <font>
      <sz val="10.5"/>
      <color theme="1"/>
      <name val="游明朝"/>
      <family val="1"/>
      <charset val="128"/>
    </font>
    <font>
      <u/>
      <sz val="10.5"/>
      <color theme="10"/>
      <name val="游明朝"/>
      <family val="1"/>
      <charset val="128"/>
    </font>
    <font>
      <u/>
      <sz val="10"/>
      <color theme="10"/>
      <name val="游明朝"/>
      <family val="1"/>
      <charset val="128"/>
    </font>
    <font>
      <sz val="9"/>
      <color rgb="FF000000"/>
      <name val="游明朝"/>
      <family val="1"/>
      <charset val="128"/>
    </font>
    <font>
      <sz val="10"/>
      <color theme="1"/>
      <name val="Meiryo UI"/>
      <family val="3"/>
      <charset val="128"/>
      <scheme val="major"/>
    </font>
    <font>
      <b/>
      <sz val="10"/>
      <color rgb="FFED0000"/>
      <name val="Meiryo UI"/>
      <family val="3"/>
      <charset val="128"/>
      <scheme val="major"/>
    </font>
    <font>
      <sz val="11"/>
      <color theme="1"/>
      <name val="Meiryo UI"/>
      <family val="3"/>
      <charset val="128"/>
      <scheme val="major"/>
    </font>
    <font>
      <sz val="10"/>
      <color rgb="FF0070C0"/>
      <name val="Meiryo UI"/>
      <family val="3"/>
      <charset val="128"/>
      <scheme val="major"/>
    </font>
    <font>
      <sz val="10.5"/>
      <color theme="1"/>
      <name val="Meiryo UI"/>
      <family val="3"/>
      <charset val="128"/>
      <scheme val="major"/>
    </font>
    <font>
      <sz val="10"/>
      <name val="Meiryo UI"/>
      <family val="3"/>
      <charset val="128"/>
      <scheme val="major"/>
    </font>
    <font>
      <sz val="10.5"/>
      <name val="游明朝"/>
      <family val="1"/>
      <charset val="128"/>
    </font>
    <font>
      <sz val="9"/>
      <color theme="1"/>
      <name val="游明朝"/>
      <family val="1"/>
      <charset val="128"/>
    </font>
    <font>
      <b/>
      <sz val="10"/>
      <color theme="1"/>
      <name val="Meiryo UI"/>
      <family val="3"/>
      <charset val="128"/>
      <scheme val="major"/>
    </font>
    <font>
      <sz val="11"/>
      <name val="ＭＳ Ｐゴシック"/>
      <family val="3"/>
    </font>
    <font>
      <sz val="9"/>
      <name val="Meiryo UI"/>
      <family val="3"/>
      <charset val="128"/>
    </font>
    <font>
      <sz val="6"/>
      <name val="ＭＳ Ｐゴシック"/>
      <family val="3"/>
      <charset val="128"/>
    </font>
    <font>
      <b/>
      <sz val="9"/>
      <name val="Meiryo UI"/>
      <family val="3"/>
      <charset val="128"/>
    </font>
    <font>
      <sz val="6"/>
      <name val="ＭＳ Ｐゴシック"/>
      <family val="3"/>
    </font>
    <font>
      <sz val="9"/>
      <color rgb="FFFF0000"/>
      <name val="Meiryo UI"/>
      <family val="3"/>
      <charset val="128"/>
    </font>
    <font>
      <b/>
      <sz val="12"/>
      <color theme="1"/>
      <name val="Meiryo UI"/>
      <family val="3"/>
      <charset val="128"/>
      <scheme val="minor"/>
    </font>
    <font>
      <b/>
      <sz val="12"/>
      <color rgb="FF000000"/>
      <name val="Meiryo UI"/>
      <family val="3"/>
      <charset val="128"/>
      <scheme val="minor"/>
    </font>
    <font>
      <b/>
      <sz val="10.5"/>
      <color theme="1"/>
      <name val="Meiryo UI"/>
      <family val="3"/>
      <charset val="128"/>
      <scheme val="minor"/>
    </font>
    <font>
      <b/>
      <sz val="10.5"/>
      <color rgb="FF000000"/>
      <name val="Meiryo UI"/>
      <family val="3"/>
      <charset val="128"/>
      <scheme val="minor"/>
    </font>
    <font>
      <b/>
      <sz val="11"/>
      <name val="Meiryo UI"/>
      <family val="3"/>
      <charset val="128"/>
    </font>
    <font>
      <sz val="11"/>
      <name val="Meiryo UI"/>
      <family val="3"/>
      <charset val="128"/>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rgb="FFD2F0E1"/>
        <bgColor indexed="64"/>
      </patternFill>
    </fill>
    <fill>
      <patternFill patternType="solid">
        <fgColor theme="8" tint="0.7999816888943144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18">
    <xf numFmtId="0" fontId="0" fillId="0" borderId="0">
      <alignment vertical="center"/>
    </xf>
    <xf numFmtId="0" fontId="6" fillId="0" borderId="0">
      <alignment vertical="center"/>
    </xf>
    <xf numFmtId="0" fontId="9" fillId="0" borderId="0">
      <alignment vertical="center"/>
    </xf>
    <xf numFmtId="0" fontId="16" fillId="0" borderId="0" applyNumberFormat="0" applyFill="0" applyBorder="0" applyAlignment="0" applyProtection="0">
      <alignment vertical="center"/>
    </xf>
    <xf numFmtId="38"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alignment vertical="center"/>
    </xf>
    <xf numFmtId="0" fontId="4" fillId="0" borderId="0">
      <alignment vertical="center"/>
    </xf>
    <xf numFmtId="6"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42" fillId="0" borderId="0"/>
    <xf numFmtId="38" fontId="42" fillId="0" borderId="0" applyFont="0" applyFill="0" applyBorder="0" applyAlignment="0" applyProtection="0"/>
  </cellStyleXfs>
  <cellXfs count="291">
    <xf numFmtId="0" fontId="0" fillId="0" borderId="0" xfId="0">
      <alignment vertical="center"/>
    </xf>
    <xf numFmtId="0" fontId="6" fillId="0" borderId="0" xfId="1">
      <alignment vertical="center"/>
    </xf>
    <xf numFmtId="0" fontId="14" fillId="0" borderId="0" xfId="1" applyFont="1">
      <alignment vertical="center"/>
    </xf>
    <xf numFmtId="0" fontId="3" fillId="0" borderId="0" xfId="10">
      <alignment vertical="center"/>
    </xf>
    <xf numFmtId="0" fontId="21" fillId="0" borderId="0" xfId="10" applyFont="1">
      <alignment vertical="center"/>
    </xf>
    <xf numFmtId="0" fontId="7" fillId="5" borderId="0" xfId="10" applyFont="1" applyFill="1">
      <alignment vertical="center"/>
    </xf>
    <xf numFmtId="0" fontId="3" fillId="5" borderId="0" xfId="10" applyFill="1">
      <alignment vertical="center"/>
    </xf>
    <xf numFmtId="0" fontId="6" fillId="5" borderId="0" xfId="1" applyFill="1">
      <alignment vertical="center"/>
    </xf>
    <xf numFmtId="0" fontId="14" fillId="5" borderId="0" xfId="1" applyFont="1" applyFill="1">
      <alignment vertical="center"/>
    </xf>
    <xf numFmtId="0" fontId="12" fillId="5" borderId="0" xfId="10" applyFont="1" applyFill="1">
      <alignment vertical="center"/>
    </xf>
    <xf numFmtId="0" fontId="20" fillId="0" borderId="0" xfId="10" applyFont="1" applyAlignment="1">
      <alignment vertical="center" wrapText="1"/>
    </xf>
    <xf numFmtId="0" fontId="8" fillId="0" borderId="0" xfId="1" applyFont="1">
      <alignment vertical="center"/>
    </xf>
    <xf numFmtId="0" fontId="20" fillId="0" borderId="23" xfId="10" applyFont="1" applyBorder="1" applyAlignment="1">
      <alignment vertical="center" wrapText="1"/>
    </xf>
    <xf numFmtId="0" fontId="22" fillId="0" borderId="23" xfId="10" applyFont="1" applyBorder="1">
      <alignment vertical="center"/>
    </xf>
    <xf numFmtId="0" fontId="20" fillId="0" borderId="23" xfId="10" applyFont="1" applyBorder="1">
      <alignment vertical="center"/>
    </xf>
    <xf numFmtId="0" fontId="20" fillId="0" borderId="23" xfId="10" applyFont="1" applyBorder="1" applyAlignment="1"/>
    <xf numFmtId="0" fontId="21" fillId="0" borderId="23" xfId="10" applyFont="1" applyBorder="1">
      <alignment vertical="center"/>
    </xf>
    <xf numFmtId="0" fontId="11" fillId="0" borderId="23" xfId="10" applyFont="1" applyBorder="1">
      <alignment vertical="center"/>
    </xf>
    <xf numFmtId="0" fontId="23" fillId="0" borderId="0" xfId="2" applyFont="1">
      <alignment vertical="center"/>
    </xf>
    <xf numFmtId="0" fontId="24" fillId="0" borderId="0" xfId="2" applyFont="1">
      <alignment vertical="center"/>
    </xf>
    <xf numFmtId="0" fontId="25" fillId="0" borderId="23" xfId="2" applyFont="1" applyBorder="1">
      <alignment vertical="center"/>
    </xf>
    <xf numFmtId="0" fontId="25" fillId="0" borderId="0" xfId="2" applyFont="1">
      <alignment vertical="center"/>
    </xf>
    <xf numFmtId="0" fontId="26" fillId="3" borderId="0" xfId="2" applyFont="1" applyFill="1" applyProtection="1">
      <alignment vertical="center"/>
      <protection hidden="1"/>
    </xf>
    <xf numFmtId="0" fontId="27" fillId="3" borderId="0" xfId="2" applyFont="1" applyFill="1">
      <alignment vertical="center"/>
    </xf>
    <xf numFmtId="0" fontId="28" fillId="0" borderId="0" xfId="2" applyFont="1" applyAlignment="1">
      <alignment horizontal="center" vertical="center" shrinkToFit="1"/>
    </xf>
    <xf numFmtId="0" fontId="29" fillId="3" borderId="0" xfId="2" applyFont="1" applyFill="1" applyProtection="1">
      <alignment vertical="center"/>
      <protection hidden="1"/>
    </xf>
    <xf numFmtId="0" fontId="23" fillId="3" borderId="0" xfId="2" applyFont="1" applyFill="1">
      <alignment vertical="center"/>
    </xf>
    <xf numFmtId="0" fontId="29" fillId="0" borderId="0" xfId="2" applyFont="1" applyAlignment="1">
      <alignment horizontal="right" vertical="center"/>
    </xf>
    <xf numFmtId="0" fontId="29" fillId="0" borderId="0" xfId="2" applyFont="1" applyAlignment="1">
      <alignment horizontal="center" vertical="center"/>
    </xf>
    <xf numFmtId="0" fontId="23" fillId="0" borderId="0" xfId="2" applyFont="1" applyAlignment="1">
      <alignment horizontal="right" vertical="center"/>
    </xf>
    <xf numFmtId="0" fontId="29" fillId="0" borderId="0" xfId="2" applyFont="1" applyAlignment="1">
      <alignment horizontal="left" vertical="center" shrinkToFit="1"/>
    </xf>
    <xf numFmtId="0" fontId="29" fillId="0" borderId="0" xfId="2" applyFont="1">
      <alignment vertical="center"/>
    </xf>
    <xf numFmtId="0" fontId="25" fillId="0" borderId="0" xfId="0" applyFont="1">
      <alignment vertical="center"/>
    </xf>
    <xf numFmtId="38" fontId="28" fillId="0" borderId="0" xfId="4" applyFont="1" applyFill="1" applyAlignment="1">
      <alignment vertical="center" shrinkToFit="1"/>
    </xf>
    <xf numFmtId="0" fontId="30" fillId="0" borderId="0" xfId="3" applyFont="1" applyFill="1" applyAlignment="1" applyProtection="1">
      <alignment vertical="center"/>
    </xf>
    <xf numFmtId="0" fontId="31" fillId="0" borderId="0" xfId="3" applyFont="1" applyFill="1" applyAlignment="1" applyProtection="1">
      <alignment vertical="center"/>
    </xf>
    <xf numFmtId="0" fontId="25" fillId="0" borderId="0" xfId="0" applyFont="1" applyAlignment="1">
      <alignment vertical="center" wrapText="1"/>
    </xf>
    <xf numFmtId="0" fontId="25" fillId="3" borderId="0" xfId="0" applyFont="1" applyFill="1" applyAlignment="1">
      <alignment vertical="center" wrapText="1"/>
    </xf>
    <xf numFmtId="0" fontId="25" fillId="3" borderId="0" xfId="0" applyFont="1" applyFill="1">
      <alignment vertical="center"/>
    </xf>
    <xf numFmtId="0" fontId="32" fillId="0" borderId="0" xfId="2" applyFont="1">
      <alignment vertical="center"/>
    </xf>
    <xf numFmtId="0" fontId="33" fillId="0" borderId="0" xfId="2" applyFont="1">
      <alignment vertical="center"/>
    </xf>
    <xf numFmtId="0" fontId="33" fillId="0" borderId="0" xfId="2" applyFont="1" applyAlignment="1">
      <alignment horizontal="right" vertical="center"/>
    </xf>
    <xf numFmtId="49" fontId="33" fillId="4" borderId="1" xfId="2" applyNumberFormat="1" applyFont="1" applyFill="1" applyBorder="1" applyAlignment="1" applyProtection="1">
      <alignment vertical="center" shrinkToFit="1"/>
      <protection locked="0"/>
    </xf>
    <xf numFmtId="0" fontId="33" fillId="2" borderId="1" xfId="2" applyFont="1" applyFill="1" applyBorder="1">
      <alignment vertical="center"/>
    </xf>
    <xf numFmtId="0" fontId="33" fillId="4" borderId="1" xfId="2" applyFont="1" applyFill="1" applyBorder="1">
      <alignment vertical="center"/>
    </xf>
    <xf numFmtId="0" fontId="35" fillId="0" borderId="0" xfId="2" applyFont="1">
      <alignment vertical="center"/>
    </xf>
    <xf numFmtId="14" fontId="33" fillId="2" borderId="1" xfId="2" applyNumberFormat="1" applyFont="1" applyFill="1" applyBorder="1" applyProtection="1">
      <alignment vertical="center"/>
      <protection locked="0"/>
    </xf>
    <xf numFmtId="0" fontId="36" fillId="0" borderId="0" xfId="2" applyFont="1">
      <alignment vertical="center"/>
    </xf>
    <xf numFmtId="0" fontId="33" fillId="2" borderId="1" xfId="2" applyFont="1" applyFill="1" applyBorder="1" applyProtection="1">
      <alignment vertical="center"/>
      <protection locked="0"/>
    </xf>
    <xf numFmtId="49" fontId="33" fillId="2" borderId="1" xfId="2" applyNumberFormat="1" applyFont="1" applyFill="1" applyBorder="1" applyAlignment="1" applyProtection="1">
      <alignment vertical="center" shrinkToFit="1"/>
      <protection locked="0"/>
    </xf>
    <xf numFmtId="0" fontId="33" fillId="0" borderId="0" xfId="0" applyFont="1">
      <alignment vertical="center"/>
    </xf>
    <xf numFmtId="0" fontId="33" fillId="0" borderId="2" xfId="2" applyFont="1" applyBorder="1">
      <alignment vertical="center"/>
    </xf>
    <xf numFmtId="0" fontId="37" fillId="0" borderId="0" xfId="2" applyFont="1">
      <alignment vertical="center"/>
    </xf>
    <xf numFmtId="0" fontId="38" fillId="0" borderId="0" xfId="2" applyFont="1">
      <alignment vertical="center"/>
    </xf>
    <xf numFmtId="0" fontId="33" fillId="0" borderId="0" xfId="0" applyFont="1" applyAlignment="1">
      <alignment horizontal="right" vertical="center"/>
    </xf>
    <xf numFmtId="49" fontId="38" fillId="0" borderId="0" xfId="0" applyNumberFormat="1" applyFont="1" applyAlignment="1">
      <alignment vertical="center" shrinkToFit="1"/>
    </xf>
    <xf numFmtId="49" fontId="33" fillId="2" borderId="24" xfId="0" applyNumberFormat="1" applyFont="1" applyFill="1" applyBorder="1" applyAlignment="1" applyProtection="1">
      <alignment vertical="center" shrinkToFit="1"/>
      <protection locked="0"/>
    </xf>
    <xf numFmtId="49" fontId="33" fillId="2" borderId="1" xfId="0" applyNumberFormat="1" applyFont="1" applyFill="1" applyBorder="1" applyAlignment="1" applyProtection="1">
      <alignment vertical="center" shrinkToFit="1"/>
      <protection locked="0"/>
    </xf>
    <xf numFmtId="49" fontId="33" fillId="0" borderId="0" xfId="0" applyNumberFormat="1" applyFont="1" applyAlignment="1">
      <alignment vertical="center" shrinkToFit="1"/>
    </xf>
    <xf numFmtId="49" fontId="33" fillId="2" borderId="27" xfId="0" applyNumberFormat="1" applyFont="1" applyFill="1" applyBorder="1" applyAlignment="1" applyProtection="1">
      <alignment vertical="center" shrinkToFit="1"/>
      <protection locked="0"/>
    </xf>
    <xf numFmtId="0" fontId="23" fillId="0" borderId="0" xfId="10" applyFont="1">
      <alignment vertical="center"/>
    </xf>
    <xf numFmtId="0" fontId="24" fillId="0" borderId="0" xfId="10" applyFont="1" applyAlignment="1" applyProtection="1">
      <alignment horizontal="left" vertical="center"/>
      <protection hidden="1"/>
    </xf>
    <xf numFmtId="0" fontId="29" fillId="0" borderId="0" xfId="10" applyFont="1" applyProtection="1">
      <alignment vertical="center"/>
      <protection hidden="1"/>
    </xf>
    <xf numFmtId="0" fontId="23" fillId="0" borderId="23" xfId="10" applyFont="1" applyBorder="1">
      <alignment vertical="center"/>
    </xf>
    <xf numFmtId="0" fontId="39" fillId="0" borderId="0" xfId="10" applyFont="1">
      <alignment vertical="center"/>
    </xf>
    <xf numFmtId="0" fontId="29" fillId="0" borderId="0" xfId="10" applyFont="1" applyAlignment="1" applyProtection="1">
      <alignment horizontal="right" vertical="center"/>
      <protection hidden="1"/>
    </xf>
    <xf numFmtId="0" fontId="28" fillId="0" borderId="0" xfId="10" applyFont="1" applyProtection="1">
      <alignment vertical="center"/>
      <protection hidden="1"/>
    </xf>
    <xf numFmtId="0" fontId="29" fillId="0" borderId="0" xfId="1" applyFont="1">
      <alignment vertical="center"/>
    </xf>
    <xf numFmtId="0" fontId="29" fillId="0" borderId="0" xfId="10" applyFont="1">
      <alignment vertical="center"/>
    </xf>
    <xf numFmtId="0" fontId="40" fillId="0" borderId="0" xfId="10" applyFont="1" applyProtection="1">
      <alignment vertical="center"/>
      <protection hidden="1"/>
    </xf>
    <xf numFmtId="0" fontId="32" fillId="0" borderId="0" xfId="10" applyFont="1" applyProtection="1">
      <alignment vertical="center"/>
      <protection hidden="1"/>
    </xf>
    <xf numFmtId="0" fontId="27" fillId="0" borderId="0" xfId="1" applyFont="1">
      <alignment vertical="center"/>
    </xf>
    <xf numFmtId="0" fontId="39" fillId="0" borderId="0" xfId="10" applyFont="1" applyAlignment="1">
      <alignment vertical="center" wrapText="1"/>
    </xf>
    <xf numFmtId="0" fontId="37" fillId="0" borderId="0" xfId="2" applyFont="1" applyAlignment="1">
      <alignment horizontal="right" vertical="center"/>
    </xf>
    <xf numFmtId="0" fontId="43" fillId="0" borderId="0" xfId="16" applyFont="1" applyAlignment="1">
      <alignment horizontal="center" vertical="center"/>
    </xf>
    <xf numFmtId="49" fontId="43" fillId="0" borderId="0" xfId="16" applyNumberFormat="1" applyFont="1" applyAlignment="1">
      <alignment horizontal="center" vertical="center"/>
    </xf>
    <xf numFmtId="57" fontId="43" fillId="0" borderId="0" xfId="16" applyNumberFormat="1" applyFont="1" applyAlignment="1">
      <alignment horizontal="center" vertical="center"/>
    </xf>
    <xf numFmtId="57" fontId="43" fillId="0" borderId="0" xfId="16" applyNumberFormat="1" applyFont="1" applyAlignment="1">
      <alignment horizontal="left" vertical="center"/>
    </xf>
    <xf numFmtId="178" fontId="43" fillId="0" borderId="0" xfId="16" applyNumberFormat="1" applyFont="1" applyAlignment="1">
      <alignment horizontal="right" vertical="center"/>
    </xf>
    <xf numFmtId="0" fontId="43" fillId="3" borderId="0" xfId="16" applyFont="1" applyFill="1" applyAlignment="1">
      <alignment horizontal="center" vertical="center"/>
    </xf>
    <xf numFmtId="0" fontId="45" fillId="0" borderId="0" xfId="16" applyFont="1" applyAlignment="1">
      <alignment vertical="center"/>
    </xf>
    <xf numFmtId="0" fontId="45" fillId="0" borderId="0" xfId="16" applyFont="1" applyAlignment="1">
      <alignment horizontal="center" vertical="center"/>
    </xf>
    <xf numFmtId="49" fontId="43" fillId="0" borderId="0" xfId="16" applyNumberFormat="1" applyFont="1" applyAlignment="1">
      <alignment horizontal="left" vertical="center" wrapText="1"/>
    </xf>
    <xf numFmtId="49" fontId="43" fillId="0" borderId="0" xfId="16" applyNumberFormat="1" applyFont="1" applyAlignment="1">
      <alignment horizontal="left" vertical="center"/>
    </xf>
    <xf numFmtId="178" fontId="43" fillId="0" borderId="0" xfId="16" applyNumberFormat="1" applyFont="1" applyAlignment="1">
      <alignment horizontal="left" vertical="center"/>
    </xf>
    <xf numFmtId="0" fontId="43" fillId="0" borderId="0" xfId="16" applyFont="1" applyAlignment="1">
      <alignment vertical="center"/>
    </xf>
    <xf numFmtId="49" fontId="43" fillId="0" borderId="0" xfId="16" applyNumberFormat="1" applyFont="1" applyAlignment="1">
      <alignment vertical="center"/>
    </xf>
    <xf numFmtId="57" fontId="43" fillId="0" borderId="0" xfId="16" applyNumberFormat="1" applyFont="1" applyAlignment="1">
      <alignment vertical="center"/>
    </xf>
    <xf numFmtId="178" fontId="45" fillId="0" borderId="0" xfId="16" applyNumberFormat="1" applyFont="1" applyAlignment="1">
      <alignment horizontal="left" vertical="center"/>
    </xf>
    <xf numFmtId="38" fontId="43" fillId="0" borderId="0" xfId="17" applyFont="1" applyAlignment="1">
      <alignment vertical="center"/>
    </xf>
    <xf numFmtId="38" fontId="43" fillId="0" borderId="0" xfId="17" applyFont="1" applyAlignment="1">
      <alignment horizontal="center" vertical="center"/>
    </xf>
    <xf numFmtId="0" fontId="43" fillId="0" borderId="3" xfId="16" applyFont="1" applyBorder="1" applyAlignment="1">
      <alignment horizontal="right" vertical="center"/>
    </xf>
    <xf numFmtId="0" fontId="43" fillId="0" borderId="8" xfId="16" applyFont="1" applyBorder="1" applyAlignment="1">
      <alignment horizontal="right" vertical="center"/>
    </xf>
    <xf numFmtId="0" fontId="43" fillId="0" borderId="16" xfId="16" applyFont="1" applyBorder="1" applyAlignment="1" applyProtection="1">
      <alignment horizontal="left" vertical="center"/>
      <protection locked="0"/>
    </xf>
    <xf numFmtId="0" fontId="43" fillId="0" borderId="28" xfId="16" applyFont="1" applyBorder="1" applyAlignment="1" applyProtection="1">
      <alignment horizontal="left" vertical="center"/>
      <protection locked="0"/>
    </xf>
    <xf numFmtId="0" fontId="43" fillId="0" borderId="18" xfId="16" applyFont="1" applyBorder="1" applyAlignment="1" applyProtection="1">
      <alignment horizontal="left" vertical="center"/>
      <protection locked="0"/>
    </xf>
    <xf numFmtId="0" fontId="43" fillId="0" borderId="17" xfId="16" applyFont="1" applyBorder="1" applyAlignment="1" applyProtection="1">
      <alignment horizontal="left" vertical="center"/>
      <protection locked="0"/>
    </xf>
    <xf numFmtId="0" fontId="43" fillId="0" borderId="46" xfId="16" applyFont="1" applyBorder="1" applyAlignment="1" applyProtection="1">
      <alignment horizontal="left" vertical="center"/>
      <protection locked="0"/>
    </xf>
    <xf numFmtId="0" fontId="43" fillId="0" borderId="29" xfId="16" applyFont="1" applyBorder="1" applyAlignment="1" applyProtection="1">
      <alignment horizontal="left" vertical="center"/>
      <protection locked="0"/>
    </xf>
    <xf numFmtId="177" fontId="37" fillId="0" borderId="0" xfId="2" applyNumberFormat="1" applyFont="1">
      <alignment vertical="center"/>
    </xf>
    <xf numFmtId="14" fontId="33" fillId="0" borderId="0" xfId="2" applyNumberFormat="1" applyFont="1">
      <alignment vertical="center"/>
    </xf>
    <xf numFmtId="0" fontId="41" fillId="0" borderId="0" xfId="2" applyFont="1">
      <alignment vertical="center"/>
    </xf>
    <xf numFmtId="14" fontId="48" fillId="0" borderId="0" xfId="2" applyNumberFormat="1" applyFont="1" applyAlignment="1">
      <alignment horizontal="center" vertical="center" shrinkToFit="1"/>
    </xf>
    <xf numFmtId="0" fontId="48" fillId="0" borderId="0" xfId="10" applyFont="1" applyAlignment="1">
      <alignment horizontal="center" vertical="center" shrinkToFit="1"/>
    </xf>
    <xf numFmtId="0" fontId="50" fillId="0" borderId="3" xfId="10" applyFont="1" applyBorder="1" applyAlignment="1" applyProtection="1">
      <alignment horizontal="center" vertical="center" shrinkToFit="1"/>
      <protection locked="0" hidden="1"/>
    </xf>
    <xf numFmtId="49" fontId="50" fillId="0" borderId="3" xfId="10" applyNumberFormat="1" applyFont="1" applyBorder="1" applyAlignment="1" applyProtection="1">
      <alignment horizontal="center" vertical="center" shrinkToFit="1"/>
      <protection locked="0"/>
    </xf>
    <xf numFmtId="176" fontId="48" fillId="0" borderId="3" xfId="10" applyNumberFormat="1" applyFont="1" applyBorder="1" applyAlignment="1" applyProtection="1">
      <alignment horizontal="center" vertical="center" shrinkToFit="1"/>
      <protection locked="0"/>
    </xf>
    <xf numFmtId="14" fontId="48" fillId="0" borderId="0" xfId="10" applyNumberFormat="1" applyFont="1" applyAlignment="1">
      <alignment horizontal="center" vertical="center" shrinkToFit="1"/>
    </xf>
    <xf numFmtId="0" fontId="29" fillId="0" borderId="0" xfId="10" applyFont="1" applyAlignment="1" applyProtection="1">
      <alignment horizontal="left" vertical="center"/>
      <protection hidden="1"/>
    </xf>
    <xf numFmtId="0" fontId="25" fillId="0" borderId="0" xfId="10" applyFont="1" applyProtection="1">
      <alignment vertical="center"/>
      <protection hidden="1"/>
    </xf>
    <xf numFmtId="0" fontId="23" fillId="0" borderId="0" xfId="2" applyFont="1" applyAlignment="1">
      <alignment horizontal="left" vertical="center"/>
    </xf>
    <xf numFmtId="0" fontId="43" fillId="0" borderId="23" xfId="16" applyFont="1" applyBorder="1" applyAlignment="1">
      <alignment vertical="center"/>
    </xf>
    <xf numFmtId="0" fontId="43" fillId="0" borderId="0" xfId="16" applyFont="1" applyAlignment="1">
      <alignment horizontal="left" vertical="center"/>
    </xf>
    <xf numFmtId="0" fontId="43" fillId="7" borderId="0" xfId="16" applyFont="1" applyFill="1" applyAlignment="1">
      <alignment horizontal="center" vertical="center"/>
    </xf>
    <xf numFmtId="0" fontId="52" fillId="7" borderId="0" xfId="16" applyFont="1" applyFill="1" applyAlignment="1">
      <alignment horizontal="left" vertical="center"/>
    </xf>
    <xf numFmtId="0" fontId="53" fillId="0" borderId="0" xfId="16" applyFont="1" applyAlignment="1">
      <alignment horizontal="left" vertical="center"/>
    </xf>
    <xf numFmtId="0" fontId="43" fillId="2" borderId="1" xfId="16" applyFont="1" applyFill="1" applyBorder="1" applyAlignment="1" applyProtection="1">
      <alignment horizontal="center" vertical="center"/>
      <protection locked="0"/>
    </xf>
    <xf numFmtId="0" fontId="43" fillId="0" borderId="0" xfId="16" applyFont="1" applyAlignment="1">
      <alignment horizontal="right" vertical="center"/>
    </xf>
    <xf numFmtId="0" fontId="47" fillId="0" borderId="0" xfId="16" applyFont="1" applyAlignment="1">
      <alignment horizontal="center" vertical="center"/>
    </xf>
    <xf numFmtId="0" fontId="48" fillId="0" borderId="0" xfId="2" applyFont="1" applyAlignment="1">
      <alignment horizontal="center" vertical="center" shrinkToFit="1"/>
    </xf>
    <xf numFmtId="0" fontId="24" fillId="0" borderId="0" xfId="2" applyFont="1" applyAlignment="1">
      <alignment vertical="top" wrapText="1"/>
    </xf>
    <xf numFmtId="0" fontId="24" fillId="0" borderId="0" xfId="2" applyFont="1" applyAlignment="1">
      <alignment horizontal="center" vertical="center"/>
    </xf>
    <xf numFmtId="0" fontId="29" fillId="0" borderId="0" xfId="2" applyFont="1" applyAlignment="1">
      <alignment horizontal="left" vertical="center"/>
    </xf>
    <xf numFmtId="0" fontId="48" fillId="0" borderId="3" xfId="10" applyFont="1" applyBorder="1" applyAlignment="1" applyProtection="1">
      <alignment horizontal="center" vertical="center" shrinkToFit="1"/>
      <protection locked="0"/>
    </xf>
    <xf numFmtId="0" fontId="29" fillId="0" borderId="0" xfId="10" applyFont="1" applyAlignment="1" applyProtection="1">
      <alignment horizontal="center" vertical="center"/>
      <protection hidden="1"/>
    </xf>
    <xf numFmtId="0" fontId="17" fillId="0" borderId="0" xfId="7" applyBorder="1" applyAlignment="1" applyProtection="1">
      <alignment horizontal="left" vertical="center" shrinkToFit="1"/>
      <protection locked="0"/>
    </xf>
    <xf numFmtId="0" fontId="43" fillId="0" borderId="12" xfId="16" applyFont="1" applyBorder="1" applyAlignment="1">
      <alignment horizontal="right" vertical="center"/>
    </xf>
    <xf numFmtId="0" fontId="43" fillId="0" borderId="23" xfId="16" applyFont="1" applyBorder="1" applyAlignment="1">
      <alignment horizontal="center" vertical="center"/>
    </xf>
    <xf numFmtId="49" fontId="45" fillId="0" borderId="0" xfId="16" applyNumberFormat="1" applyFont="1" applyAlignment="1">
      <alignment horizontal="left" vertical="center"/>
    </xf>
    <xf numFmtId="0" fontId="43" fillId="3" borderId="0" xfId="16" applyFont="1" applyFill="1" applyAlignment="1">
      <alignment vertical="center"/>
    </xf>
    <xf numFmtId="0" fontId="43" fillId="3" borderId="0" xfId="0" applyFont="1" applyFill="1" applyAlignment="1">
      <alignment horizontal="left" vertical="center"/>
    </xf>
    <xf numFmtId="0" fontId="43" fillId="3" borderId="0" xfId="0" applyFont="1" applyFill="1" applyAlignment="1">
      <alignment horizontal="center" vertical="center"/>
    </xf>
    <xf numFmtId="178" fontId="43" fillId="3" borderId="0" xfId="0" applyNumberFormat="1" applyFont="1" applyFill="1" applyAlignment="1">
      <alignment horizontal="center" vertical="center"/>
    </xf>
    <xf numFmtId="179" fontId="43" fillId="3" borderId="0" xfId="0" applyNumberFormat="1" applyFont="1" applyFill="1" applyAlignment="1">
      <alignment horizontal="center" vertical="center"/>
    </xf>
    <xf numFmtId="12" fontId="43" fillId="3" borderId="0" xfId="0" applyNumberFormat="1" applyFont="1" applyFill="1" applyAlignment="1">
      <alignment horizontal="center" vertical="center"/>
    </xf>
    <xf numFmtId="38" fontId="43" fillId="3" borderId="0" xfId="0" applyNumberFormat="1" applyFont="1" applyFill="1" applyAlignment="1">
      <alignment horizontal="center" vertical="center"/>
    </xf>
    <xf numFmtId="38" fontId="43" fillId="3" borderId="0" xfId="16" applyNumberFormat="1" applyFont="1" applyFill="1" applyAlignment="1">
      <alignment horizontal="center" vertical="center"/>
    </xf>
    <xf numFmtId="49" fontId="33" fillId="2" borderId="24" xfId="2" applyNumberFormat="1" applyFont="1" applyFill="1" applyBorder="1" applyAlignment="1" applyProtection="1">
      <alignment vertical="center" shrinkToFit="1"/>
      <protection locked="0"/>
    </xf>
    <xf numFmtId="49" fontId="33" fillId="2" borderId="25" xfId="2" applyNumberFormat="1" applyFont="1" applyFill="1" applyBorder="1" applyAlignment="1" applyProtection="1">
      <alignment vertical="center" shrinkToFit="1"/>
      <protection locked="0"/>
    </xf>
    <xf numFmtId="49" fontId="33" fillId="2" borderId="26" xfId="2" applyNumberFormat="1" applyFont="1" applyFill="1" applyBorder="1" applyAlignment="1" applyProtection="1">
      <alignment vertical="center" shrinkToFit="1"/>
      <protection locked="0"/>
    </xf>
    <xf numFmtId="0" fontId="24" fillId="0" borderId="0" xfId="2" applyFont="1" applyAlignment="1">
      <alignment vertical="top" wrapText="1"/>
    </xf>
    <xf numFmtId="0" fontId="24" fillId="0" borderId="0" xfId="2" applyFont="1" applyAlignment="1">
      <alignment horizontal="left" vertical="top" wrapText="1"/>
    </xf>
    <xf numFmtId="0" fontId="48" fillId="0" borderId="0" xfId="2" applyFont="1" applyAlignment="1">
      <alignment horizontal="center" vertical="center" shrinkToFit="1"/>
    </xf>
    <xf numFmtId="0" fontId="48" fillId="0" borderId="0" xfId="2" applyFont="1" applyAlignment="1">
      <alignment vertical="center" shrinkToFit="1"/>
    </xf>
    <xf numFmtId="49" fontId="33" fillId="2" borderId="24" xfId="7" applyNumberFormat="1" applyFont="1" applyFill="1" applyBorder="1" applyAlignment="1" applyProtection="1">
      <alignment vertical="center" shrinkToFit="1"/>
      <protection locked="0"/>
    </xf>
    <xf numFmtId="49" fontId="33" fillId="2" borderId="25" xfId="0" applyNumberFormat="1" applyFont="1" applyFill="1" applyBorder="1" applyAlignment="1" applyProtection="1">
      <alignment vertical="center" shrinkToFit="1"/>
      <protection locked="0"/>
    </xf>
    <xf numFmtId="49" fontId="33" fillId="2" borderId="26" xfId="0" applyNumberFormat="1" applyFont="1" applyFill="1" applyBorder="1" applyAlignment="1" applyProtection="1">
      <alignment vertical="center" shrinkToFit="1"/>
      <protection locked="0"/>
    </xf>
    <xf numFmtId="14" fontId="48" fillId="0" borderId="0" xfId="2" applyNumberFormat="1" applyFont="1" applyAlignment="1">
      <alignment horizontal="left" vertical="center" shrinkToFit="1"/>
    </xf>
    <xf numFmtId="0" fontId="24" fillId="0" borderId="0" xfId="2" applyFont="1" applyAlignment="1">
      <alignment horizontal="left" vertical="center" shrinkToFit="1"/>
    </xf>
    <xf numFmtId="0" fontId="24" fillId="0" borderId="0" xfId="2" applyFont="1" applyAlignment="1">
      <alignment horizontal="center" vertical="center"/>
    </xf>
    <xf numFmtId="0" fontId="29" fillId="0" borderId="0" xfId="2" applyFont="1" applyAlignment="1">
      <alignment horizontal="distributed" vertical="center"/>
    </xf>
    <xf numFmtId="0" fontId="49" fillId="0" borderId="0" xfId="2" applyFont="1" applyAlignment="1">
      <alignment horizontal="left" vertical="center" shrinkToFit="1"/>
    </xf>
    <xf numFmtId="178" fontId="48" fillId="0" borderId="0" xfId="4" applyNumberFormat="1" applyFont="1" applyFill="1" applyAlignment="1">
      <alignment horizontal="center" vertical="center"/>
    </xf>
    <xf numFmtId="0" fontId="33" fillId="2" borderId="24" xfId="2" applyFont="1" applyFill="1" applyBorder="1" applyAlignment="1" applyProtection="1">
      <alignment vertical="center" shrinkToFit="1"/>
      <protection locked="0"/>
    </xf>
    <xf numFmtId="0" fontId="33" fillId="2" borderId="25" xfId="2" applyFont="1" applyFill="1" applyBorder="1" applyAlignment="1" applyProtection="1">
      <alignment vertical="center" shrinkToFit="1"/>
      <protection locked="0"/>
    </xf>
    <xf numFmtId="0" fontId="33" fillId="2" borderId="26" xfId="2" applyFont="1" applyFill="1" applyBorder="1" applyAlignment="1" applyProtection="1">
      <alignment vertical="center" shrinkToFit="1"/>
      <protection locked="0"/>
    </xf>
    <xf numFmtId="49" fontId="33" fillId="4" borderId="24" xfId="2" applyNumberFormat="1" applyFont="1" applyFill="1" applyBorder="1" applyAlignment="1" applyProtection="1">
      <alignment vertical="center" shrinkToFit="1"/>
      <protection locked="0"/>
    </xf>
    <xf numFmtId="49" fontId="33" fillId="4" borderId="26" xfId="2" applyNumberFormat="1" applyFont="1" applyFill="1" applyBorder="1" applyAlignment="1" applyProtection="1">
      <alignment vertical="center" shrinkToFit="1"/>
      <protection locked="0"/>
    </xf>
    <xf numFmtId="0" fontId="48" fillId="0" borderId="3" xfId="2" applyFont="1" applyBorder="1" applyAlignment="1">
      <alignment horizontal="center" vertical="center" wrapText="1"/>
    </xf>
    <xf numFmtId="0" fontId="48" fillId="0" borderId="3" xfId="2" applyFont="1" applyBorder="1" applyAlignment="1">
      <alignment horizontal="center" vertical="center"/>
    </xf>
    <xf numFmtId="0" fontId="48" fillId="0" borderId="9" xfId="2" applyFont="1" applyBorder="1" applyAlignment="1">
      <alignment horizontal="center" vertical="center"/>
    </xf>
    <xf numFmtId="0" fontId="48" fillId="0" borderId="13" xfId="2" applyFont="1" applyBorder="1" applyAlignment="1">
      <alignment horizontal="left"/>
    </xf>
    <xf numFmtId="0" fontId="48" fillId="0" borderId="5" xfId="2" applyFont="1" applyBorder="1" applyAlignment="1">
      <alignment horizontal="left"/>
    </xf>
    <xf numFmtId="0" fontId="48" fillId="0" borderId="0" xfId="2" applyFont="1" applyAlignment="1">
      <alignment horizontal="left" vertical="center" wrapText="1"/>
    </xf>
    <xf numFmtId="0" fontId="48" fillId="0" borderId="14" xfId="2" applyFont="1" applyBorder="1" applyAlignment="1">
      <alignment horizontal="left" vertical="center" wrapText="1"/>
    </xf>
    <xf numFmtId="0" fontId="48" fillId="0" borderId="15" xfId="2" applyFont="1" applyBorder="1" applyAlignment="1">
      <alignment horizontal="left" vertical="center" wrapText="1"/>
    </xf>
    <xf numFmtId="0" fontId="48" fillId="0" borderId="7" xfId="2" applyFont="1" applyBorder="1" applyAlignment="1">
      <alignment horizontal="left" vertical="center" wrapText="1"/>
    </xf>
    <xf numFmtId="0" fontId="29" fillId="0" borderId="23" xfId="2" applyFont="1" applyBorder="1" applyAlignment="1">
      <alignment horizontal="left" vertical="center"/>
    </xf>
    <xf numFmtId="0" fontId="29" fillId="0" borderId="0" xfId="2" applyFont="1" applyAlignment="1">
      <alignment horizontal="left" vertical="center"/>
    </xf>
    <xf numFmtId="0" fontId="29" fillId="0" borderId="6" xfId="2" applyFont="1" applyBorder="1" applyAlignment="1">
      <alignment horizontal="left" vertical="center"/>
    </xf>
    <xf numFmtId="0" fontId="29" fillId="0" borderId="15" xfId="2" applyFont="1" applyBorder="1" applyAlignment="1">
      <alignment horizontal="left" vertical="center"/>
    </xf>
    <xf numFmtId="0" fontId="29" fillId="0" borderId="4" xfId="2" applyFont="1" applyBorder="1" applyAlignment="1">
      <alignment horizontal="left"/>
    </xf>
    <xf numFmtId="0" fontId="29" fillId="0" borderId="13" xfId="2" applyFont="1" applyBorder="1" applyAlignment="1">
      <alignment horizontal="left"/>
    </xf>
    <xf numFmtId="0" fontId="33" fillId="0" borderId="0" xfId="0" applyFont="1" applyAlignment="1">
      <alignment vertical="center" wrapText="1"/>
    </xf>
    <xf numFmtId="0" fontId="29" fillId="0" borderId="3" xfId="2" applyFont="1" applyBorder="1" applyAlignment="1">
      <alignment horizontal="center" vertical="center"/>
    </xf>
    <xf numFmtId="0" fontId="29" fillId="0" borderId="8" xfId="2" applyFont="1" applyBorder="1" applyAlignment="1">
      <alignment horizontal="center" vertical="center"/>
    </xf>
    <xf numFmtId="49" fontId="38" fillId="6" borderId="24" xfId="0" applyNumberFormat="1" applyFont="1" applyFill="1" applyBorder="1" applyAlignment="1" applyProtection="1">
      <alignment vertical="center" shrinkToFit="1"/>
      <protection locked="0"/>
    </xf>
    <xf numFmtId="49" fontId="38" fillId="6" borderId="26" xfId="0" applyNumberFormat="1" applyFont="1" applyFill="1" applyBorder="1" applyAlignment="1" applyProtection="1">
      <alignment vertical="center" shrinkToFit="1"/>
      <protection locked="0"/>
    </xf>
    <xf numFmtId="49" fontId="51" fillId="0" borderId="9" xfId="10" applyNumberFormat="1" applyFont="1" applyBorder="1" applyAlignment="1" applyProtection="1">
      <alignment horizontal="center" vertical="center" shrinkToFit="1"/>
      <protection locked="0"/>
    </xf>
    <xf numFmtId="49" fontId="51" fillId="0" borderId="12" xfId="10" applyNumberFormat="1" applyFont="1" applyBorder="1" applyAlignment="1" applyProtection="1">
      <alignment horizontal="center" vertical="center" shrinkToFit="1"/>
      <protection locked="0"/>
    </xf>
    <xf numFmtId="0" fontId="48" fillId="0" borderId="9" xfId="10" applyFont="1" applyBorder="1" applyAlignment="1" applyProtection="1">
      <alignment horizontal="center" vertical="center" shrinkToFit="1"/>
      <protection locked="0"/>
    </xf>
    <xf numFmtId="0" fontId="48" fillId="0" borderId="12" xfId="10" applyFont="1" applyBorder="1" applyAlignment="1" applyProtection="1">
      <alignment horizontal="center" vertical="center" shrinkToFit="1"/>
      <protection locked="0"/>
    </xf>
    <xf numFmtId="0" fontId="48" fillId="0" borderId="3" xfId="10" applyFont="1" applyBorder="1" applyAlignment="1" applyProtection="1">
      <alignment horizontal="center" vertical="center" shrinkToFit="1"/>
      <protection locked="0"/>
    </xf>
    <xf numFmtId="0" fontId="25" fillId="0" borderId="13" xfId="10" applyFont="1" applyBorder="1" applyAlignment="1" applyProtection="1">
      <alignment vertical="top" wrapText="1"/>
      <protection hidden="1"/>
    </xf>
    <xf numFmtId="0" fontId="25" fillId="0" borderId="0" xfId="10" applyFont="1" applyAlignment="1" applyProtection="1">
      <alignment vertical="top" wrapText="1"/>
      <protection hidden="1"/>
    </xf>
    <xf numFmtId="0" fontId="29" fillId="0" borderId="3" xfId="10" applyFont="1" applyBorder="1" applyAlignment="1" applyProtection="1">
      <alignment horizontal="center" vertical="center"/>
      <protection hidden="1"/>
    </xf>
    <xf numFmtId="0" fontId="51" fillId="0" borderId="9" xfId="10" applyFont="1" applyBorder="1" applyAlignment="1" applyProtection="1">
      <alignment horizontal="center" vertical="center" shrinkToFit="1"/>
      <protection locked="0" hidden="1"/>
    </xf>
    <xf numFmtId="0" fontId="51" fillId="0" borderId="12" xfId="10" applyFont="1" applyBorder="1" applyAlignment="1" applyProtection="1">
      <alignment horizontal="center" vertical="center" shrinkToFit="1"/>
      <protection locked="0" hidden="1"/>
    </xf>
    <xf numFmtId="0" fontId="50" fillId="0" borderId="9" xfId="10" applyFont="1" applyBorder="1" applyAlignment="1" applyProtection="1">
      <alignment horizontal="center" vertical="center" shrinkToFit="1"/>
      <protection locked="0" hidden="1"/>
    </xf>
    <xf numFmtId="0" fontId="50" fillId="0" borderId="11" xfId="10" applyFont="1" applyBorder="1" applyAlignment="1" applyProtection="1">
      <alignment horizontal="center" vertical="center" shrinkToFit="1"/>
      <protection locked="0" hidden="1"/>
    </xf>
    <xf numFmtId="0" fontId="50" fillId="0" borderId="12" xfId="10" applyFont="1" applyBorder="1" applyAlignment="1" applyProtection="1">
      <alignment horizontal="center" vertical="center" shrinkToFit="1"/>
      <protection locked="0" hidden="1"/>
    </xf>
    <xf numFmtId="0" fontId="29" fillId="0" borderId="0" xfId="10" applyFont="1" applyAlignment="1" applyProtection="1">
      <alignment horizontal="center" vertical="center"/>
      <protection hidden="1"/>
    </xf>
    <xf numFmtId="0" fontId="29" fillId="0" borderId="3" xfId="10" applyFont="1" applyBorder="1" applyAlignment="1" applyProtection="1">
      <alignment horizontal="center" vertical="center" wrapText="1"/>
      <protection hidden="1"/>
    </xf>
    <xf numFmtId="0" fontId="24" fillId="0" borderId="3" xfId="10" applyFont="1" applyBorder="1" applyAlignment="1" applyProtection="1">
      <alignment horizontal="center" vertical="center"/>
      <protection hidden="1"/>
    </xf>
    <xf numFmtId="0" fontId="25" fillId="0" borderId="13" xfId="10" applyFont="1" applyBorder="1" applyAlignment="1" applyProtection="1">
      <alignment horizontal="left" vertical="top" wrapText="1"/>
      <protection hidden="1"/>
    </xf>
    <xf numFmtId="0" fontId="25" fillId="0" borderId="0" xfId="10" applyFont="1" applyAlignment="1" applyProtection="1">
      <alignment horizontal="left" vertical="top" wrapText="1"/>
      <protection hidden="1"/>
    </xf>
    <xf numFmtId="0" fontId="17" fillId="0" borderId="0" xfId="7" applyBorder="1" applyAlignment="1" applyProtection="1">
      <alignment horizontal="left" vertical="center" shrinkToFit="1"/>
      <protection locked="0"/>
    </xf>
    <xf numFmtId="0" fontId="20" fillId="0" borderId="23" xfId="10" applyFont="1" applyBorder="1" applyAlignment="1">
      <alignment horizontal="left" vertical="center" wrapText="1"/>
    </xf>
    <xf numFmtId="0" fontId="20" fillId="0" borderId="0" xfId="10" applyFont="1" applyAlignment="1">
      <alignment horizontal="left" vertical="center" wrapText="1"/>
    </xf>
    <xf numFmtId="0" fontId="17" fillId="0" borderId="0" xfId="7" applyBorder="1" applyAlignment="1" applyProtection="1">
      <alignment horizontal="center" vertical="center" shrinkToFit="1"/>
      <protection locked="0"/>
    </xf>
    <xf numFmtId="0" fontId="50" fillId="0" borderId="9" xfId="10" applyFont="1" applyBorder="1" applyAlignment="1" applyProtection="1">
      <alignment horizontal="center" vertical="center" shrinkToFit="1"/>
      <protection hidden="1"/>
    </xf>
    <xf numFmtId="0" fontId="50" fillId="0" borderId="11" xfId="10" applyFont="1" applyBorder="1" applyAlignment="1" applyProtection="1">
      <alignment horizontal="center" vertical="center" shrinkToFit="1"/>
      <protection hidden="1"/>
    </xf>
    <xf numFmtId="0" fontId="50" fillId="0" borderId="12" xfId="10" applyFont="1" applyBorder="1" applyAlignment="1" applyProtection="1">
      <alignment horizontal="center" vertical="center" shrinkToFit="1"/>
      <protection hidden="1"/>
    </xf>
    <xf numFmtId="0" fontId="43" fillId="0" borderId="36" xfId="16" applyFont="1" applyBorder="1" applyAlignment="1" applyProtection="1">
      <alignment vertical="center"/>
      <protection locked="0"/>
    </xf>
    <xf numFmtId="0" fontId="43" fillId="0" borderId="41" xfId="16" applyFont="1" applyBorder="1" applyAlignment="1" applyProtection="1">
      <alignment vertical="center"/>
      <protection locked="0"/>
    </xf>
    <xf numFmtId="0" fontId="43" fillId="0" borderId="37" xfId="16" applyFont="1" applyBorder="1" applyAlignment="1" applyProtection="1">
      <alignment vertical="center"/>
      <protection locked="0"/>
    </xf>
    <xf numFmtId="0" fontId="43" fillId="0" borderId="45" xfId="16" applyFont="1" applyBorder="1" applyAlignment="1" applyProtection="1">
      <alignment vertical="center"/>
      <protection locked="0"/>
    </xf>
    <xf numFmtId="0" fontId="43" fillId="0" borderId="43" xfId="16" applyFont="1" applyBorder="1" applyAlignment="1" applyProtection="1">
      <alignment vertical="center"/>
      <protection locked="0"/>
    </xf>
    <xf numFmtId="0" fontId="43" fillId="0" borderId="44" xfId="16" applyFont="1" applyBorder="1" applyAlignment="1" applyProtection="1">
      <alignment vertical="center"/>
      <protection locked="0"/>
    </xf>
    <xf numFmtId="38" fontId="43" fillId="0" borderId="30" xfId="17" applyFont="1" applyBorder="1" applyAlignment="1" applyProtection="1">
      <alignment vertical="center"/>
    </xf>
    <xf numFmtId="38" fontId="43" fillId="0" borderId="31" xfId="17" applyFont="1" applyBorder="1" applyAlignment="1" applyProtection="1">
      <alignment vertical="center"/>
    </xf>
    <xf numFmtId="38" fontId="43" fillId="0" borderId="33" xfId="17" applyFont="1" applyBorder="1" applyAlignment="1" applyProtection="1">
      <alignment vertical="center"/>
    </xf>
    <xf numFmtId="38" fontId="43" fillId="0" borderId="36" xfId="17" applyFont="1" applyBorder="1" applyAlignment="1" applyProtection="1">
      <alignment vertical="center"/>
      <protection locked="0"/>
    </xf>
    <xf numFmtId="38" fontId="43" fillId="0" borderId="41" xfId="17" applyFont="1" applyBorder="1" applyAlignment="1" applyProtection="1">
      <alignment vertical="center"/>
      <protection locked="0"/>
    </xf>
    <xf numFmtId="38" fontId="43" fillId="0" borderId="37" xfId="17" applyFont="1" applyBorder="1" applyAlignment="1" applyProtection="1">
      <alignment vertical="center"/>
      <protection locked="0"/>
    </xf>
    <xf numFmtId="38" fontId="43" fillId="0" borderId="45" xfId="17" applyFont="1" applyBorder="1" applyAlignment="1" applyProtection="1">
      <alignment vertical="center"/>
      <protection locked="0"/>
    </xf>
    <xf numFmtId="38" fontId="43" fillId="0" borderId="43" xfId="17" applyFont="1" applyBorder="1" applyAlignment="1" applyProtection="1">
      <alignment vertical="center"/>
      <protection locked="0"/>
    </xf>
    <xf numFmtId="38" fontId="43" fillId="0" borderId="44" xfId="17" applyFont="1" applyBorder="1" applyAlignment="1" applyProtection="1">
      <alignment vertical="center"/>
      <protection locked="0"/>
    </xf>
    <xf numFmtId="0" fontId="43" fillId="0" borderId="48" xfId="16" applyFont="1" applyBorder="1" applyAlignment="1" applyProtection="1">
      <alignment vertical="center"/>
      <protection locked="0"/>
    </xf>
    <xf numFmtId="0" fontId="43" fillId="0" borderId="47" xfId="16" applyFont="1" applyBorder="1" applyAlignment="1" applyProtection="1">
      <alignment vertical="center"/>
      <protection locked="0"/>
    </xf>
    <xf numFmtId="0" fontId="43" fillId="0" borderId="49" xfId="16" applyFont="1" applyBorder="1" applyAlignment="1" applyProtection="1">
      <alignment vertical="center"/>
      <protection locked="0"/>
    </xf>
    <xf numFmtId="38" fontId="47" fillId="0" borderId="30" xfId="17" applyFont="1" applyBorder="1" applyAlignment="1" applyProtection="1">
      <alignment vertical="center"/>
    </xf>
    <xf numFmtId="38" fontId="47" fillId="0" borderId="31" xfId="17" applyFont="1" applyBorder="1" applyAlignment="1" applyProtection="1">
      <alignment vertical="center"/>
    </xf>
    <xf numFmtId="38" fontId="47" fillId="0" borderId="33" xfId="17" applyFont="1" applyBorder="1" applyAlignment="1" applyProtection="1">
      <alignment vertical="center"/>
    </xf>
    <xf numFmtId="38" fontId="43" fillId="0" borderId="48" xfId="17" applyFont="1" applyBorder="1" applyAlignment="1" applyProtection="1">
      <alignment vertical="center"/>
      <protection locked="0"/>
    </xf>
    <xf numFmtId="38" fontId="43" fillId="0" borderId="47" xfId="17" applyFont="1" applyBorder="1" applyAlignment="1" applyProtection="1">
      <alignment vertical="center"/>
      <protection locked="0"/>
    </xf>
    <xf numFmtId="38" fontId="43" fillId="0" borderId="49" xfId="17" applyFont="1" applyBorder="1" applyAlignment="1" applyProtection="1">
      <alignment vertical="center"/>
      <protection locked="0"/>
    </xf>
    <xf numFmtId="38" fontId="43" fillId="0" borderId="18" xfId="17" applyFont="1" applyBorder="1" applyAlignment="1" applyProtection="1">
      <alignment horizontal="right" vertical="center"/>
      <protection locked="0"/>
    </xf>
    <xf numFmtId="38" fontId="43" fillId="0" borderId="21" xfId="17" applyFont="1" applyBorder="1" applyAlignment="1" applyProtection="1">
      <alignment horizontal="right" vertical="center"/>
      <protection locked="0"/>
    </xf>
    <xf numFmtId="38" fontId="43" fillId="0" borderId="19" xfId="17" applyFont="1" applyBorder="1" applyAlignment="1" applyProtection="1">
      <alignment horizontal="right" vertical="center"/>
      <protection locked="0"/>
    </xf>
    <xf numFmtId="38" fontId="43" fillId="0" borderId="32" xfId="17" applyFont="1" applyBorder="1" applyAlignment="1" applyProtection="1">
      <alignment horizontal="right" vertical="center"/>
      <protection locked="0"/>
    </xf>
    <xf numFmtId="38" fontId="43" fillId="0" borderId="16" xfId="17" applyFont="1" applyBorder="1" applyAlignment="1" applyProtection="1">
      <alignment horizontal="right" vertical="center"/>
      <protection locked="0"/>
    </xf>
    <xf numFmtId="38" fontId="43" fillId="0" borderId="20" xfId="17" applyFont="1" applyBorder="1" applyAlignment="1" applyProtection="1">
      <alignment horizontal="right" vertical="center"/>
      <protection locked="0"/>
    </xf>
    <xf numFmtId="38" fontId="43" fillId="3" borderId="9" xfId="17" applyFont="1" applyFill="1" applyBorder="1" applyAlignment="1" applyProtection="1">
      <alignment horizontal="right" vertical="center"/>
    </xf>
    <xf numFmtId="38" fontId="43" fillId="3" borderId="11" xfId="17" applyFont="1" applyFill="1" applyBorder="1" applyAlignment="1" applyProtection="1">
      <alignment horizontal="right" vertical="center"/>
    </xf>
    <xf numFmtId="0" fontId="43" fillId="0" borderId="9" xfId="16" applyFont="1" applyBorder="1" applyAlignment="1">
      <alignment horizontal="right" vertical="center"/>
    </xf>
    <xf numFmtId="0" fontId="43" fillId="0" borderId="11" xfId="16" applyFont="1" applyBorder="1" applyAlignment="1">
      <alignment horizontal="right" vertical="center"/>
    </xf>
    <xf numFmtId="0" fontId="43" fillId="0" borderId="12" xfId="16" applyFont="1" applyBorder="1" applyAlignment="1">
      <alignment horizontal="right" vertical="center"/>
    </xf>
    <xf numFmtId="0" fontId="43" fillId="0" borderId="8" xfId="16" applyFont="1" applyBorder="1" applyAlignment="1">
      <alignment horizontal="center" vertical="center"/>
    </xf>
    <xf numFmtId="0" fontId="43" fillId="0" borderId="22" xfId="16" applyFont="1" applyBorder="1" applyAlignment="1">
      <alignment horizontal="center" vertical="center"/>
    </xf>
    <xf numFmtId="0" fontId="43" fillId="0" borderId="10" xfId="16" applyFont="1" applyBorder="1"/>
    <xf numFmtId="49" fontId="43" fillId="0" borderId="4" xfId="16" applyNumberFormat="1" applyFont="1" applyBorder="1" applyAlignment="1" applyProtection="1">
      <alignment horizontal="center" vertical="center"/>
      <protection locked="0"/>
    </xf>
    <xf numFmtId="49" fontId="43" fillId="0" borderId="23" xfId="16" applyNumberFormat="1" applyFont="1" applyBorder="1" applyAlignment="1" applyProtection="1">
      <alignment horizontal="center" vertical="center"/>
      <protection locked="0"/>
    </xf>
    <xf numFmtId="49" fontId="43" fillId="0" borderId="6" xfId="16" applyNumberFormat="1" applyFont="1" applyBorder="1" applyAlignment="1" applyProtection="1">
      <alignment horizontal="center" vertical="center"/>
      <protection locked="0"/>
    </xf>
    <xf numFmtId="57" fontId="43" fillId="0" borderId="4" xfId="16" applyNumberFormat="1" applyFont="1" applyBorder="1" applyAlignment="1" applyProtection="1">
      <alignment horizontal="center" vertical="center" wrapText="1"/>
      <protection locked="0"/>
    </xf>
    <xf numFmtId="57" fontId="43" fillId="0" borderId="5" xfId="16" applyNumberFormat="1" applyFont="1" applyBorder="1" applyAlignment="1" applyProtection="1">
      <alignment horizontal="center" vertical="center" wrapText="1"/>
      <protection locked="0"/>
    </xf>
    <xf numFmtId="57" fontId="43" fillId="0" borderId="23" xfId="16" applyNumberFormat="1" applyFont="1" applyBorder="1" applyAlignment="1" applyProtection="1">
      <alignment horizontal="center" vertical="center" wrapText="1"/>
      <protection locked="0"/>
    </xf>
    <xf numFmtId="57" fontId="43" fillId="0" borderId="14" xfId="16" applyNumberFormat="1" applyFont="1" applyBorder="1" applyAlignment="1" applyProtection="1">
      <alignment horizontal="center" vertical="center" wrapText="1"/>
      <protection locked="0"/>
    </xf>
    <xf numFmtId="57" fontId="43" fillId="0" borderId="6" xfId="16" applyNumberFormat="1" applyFont="1" applyBorder="1" applyAlignment="1" applyProtection="1">
      <alignment horizontal="center" vertical="center" wrapText="1"/>
      <protection locked="0"/>
    </xf>
    <xf numFmtId="57" fontId="43" fillId="0" borderId="7" xfId="16" applyNumberFormat="1" applyFont="1" applyBorder="1" applyAlignment="1" applyProtection="1">
      <alignment horizontal="center" vertical="center" wrapText="1"/>
      <protection locked="0"/>
    </xf>
    <xf numFmtId="49" fontId="43" fillId="0" borderId="8" xfId="16" applyNumberFormat="1" applyFont="1" applyBorder="1" applyAlignment="1" applyProtection="1">
      <alignment horizontal="center" vertical="center"/>
      <protection locked="0"/>
    </xf>
    <xf numFmtId="49" fontId="43" fillId="0" borderId="22" xfId="16" applyNumberFormat="1" applyFont="1" applyBorder="1" applyAlignment="1" applyProtection="1">
      <alignment horizontal="center" vertical="center"/>
      <protection locked="0"/>
    </xf>
    <xf numFmtId="49" fontId="43" fillId="0" borderId="10" xfId="16" applyNumberFormat="1" applyFont="1" applyBorder="1" applyAlignment="1" applyProtection="1">
      <alignment horizontal="center" vertical="center"/>
      <protection locked="0"/>
    </xf>
    <xf numFmtId="57" fontId="43" fillId="0" borderId="13" xfId="16" applyNumberFormat="1" applyFont="1" applyBorder="1" applyAlignment="1" applyProtection="1">
      <alignment horizontal="center" vertical="center" wrapText="1"/>
      <protection locked="0"/>
    </xf>
    <xf numFmtId="57" fontId="43" fillId="0" borderId="0" xfId="16" applyNumberFormat="1" applyFont="1" applyAlignment="1" applyProtection="1">
      <alignment horizontal="center" vertical="center" wrapText="1"/>
      <protection locked="0"/>
    </xf>
    <xf numFmtId="57" fontId="43" fillId="0" borderId="15" xfId="16" applyNumberFormat="1" applyFont="1" applyBorder="1" applyAlignment="1" applyProtection="1">
      <alignment horizontal="center" vertical="center" wrapText="1"/>
      <protection locked="0"/>
    </xf>
    <xf numFmtId="0" fontId="43" fillId="0" borderId="4" xfId="16" applyFont="1" applyBorder="1" applyAlignment="1">
      <alignment horizontal="center" vertical="center"/>
    </xf>
    <xf numFmtId="0" fontId="43" fillId="0" borderId="23" xfId="16" applyFont="1" applyBorder="1" applyAlignment="1">
      <alignment horizontal="center" vertical="center"/>
    </xf>
    <xf numFmtId="0" fontId="43" fillId="0" borderId="6" xfId="16" applyFont="1" applyBorder="1"/>
    <xf numFmtId="49" fontId="43" fillId="0" borderId="8" xfId="16" applyNumberFormat="1" applyFont="1" applyBorder="1" applyAlignment="1" applyProtection="1">
      <alignment horizontal="center" vertical="center" shrinkToFit="1"/>
      <protection locked="0"/>
    </xf>
    <xf numFmtId="49" fontId="43" fillId="0" borderId="22" xfId="16" applyNumberFormat="1" applyFont="1" applyBorder="1" applyAlignment="1" applyProtection="1">
      <alignment horizontal="center" vertical="center" shrinkToFit="1"/>
      <protection locked="0"/>
    </xf>
    <xf numFmtId="49" fontId="43" fillId="0" borderId="10" xfId="16" applyNumberFormat="1" applyFont="1" applyBorder="1" applyAlignment="1" applyProtection="1">
      <alignment horizontal="center" vertical="center" shrinkToFit="1"/>
      <protection locked="0"/>
    </xf>
    <xf numFmtId="49" fontId="45" fillId="0" borderId="0" xfId="16" applyNumberFormat="1" applyFont="1" applyAlignment="1">
      <alignment horizontal="left" vertical="center" wrapText="1"/>
    </xf>
    <xf numFmtId="49" fontId="45" fillId="0" borderId="0" xfId="16" applyNumberFormat="1" applyFont="1" applyAlignment="1">
      <alignment horizontal="left" vertical="center"/>
    </xf>
    <xf numFmtId="49" fontId="43" fillId="0" borderId="0" xfId="16" applyNumberFormat="1" applyFont="1" applyAlignment="1">
      <alignment horizontal="center" vertical="center"/>
    </xf>
    <xf numFmtId="0" fontId="43" fillId="0" borderId="15" xfId="16" applyFont="1" applyBorder="1" applyAlignment="1">
      <alignment horizontal="center" vertical="center"/>
    </xf>
    <xf numFmtId="49" fontId="43" fillId="0" borderId="11" xfId="16" applyNumberFormat="1" applyFont="1" applyBorder="1" applyAlignment="1">
      <alignment horizontal="center" vertical="center"/>
    </xf>
    <xf numFmtId="0" fontId="43" fillId="0" borderId="11" xfId="16" applyFont="1" applyBorder="1" applyAlignment="1">
      <alignment horizontal="center" vertical="center"/>
    </xf>
    <xf numFmtId="0" fontId="43" fillId="0" borderId="10" xfId="16" applyFont="1" applyBorder="1" applyAlignment="1">
      <alignment horizontal="center" vertical="center"/>
    </xf>
    <xf numFmtId="49" fontId="43" fillId="0" borderId="8" xfId="16" applyNumberFormat="1" applyFont="1" applyBorder="1" applyAlignment="1">
      <alignment horizontal="center" vertical="center" wrapText="1" shrinkToFit="1"/>
    </xf>
    <xf numFmtId="57" fontId="43" fillId="0" borderId="4" xfId="16" applyNumberFormat="1" applyFont="1" applyBorder="1" applyAlignment="1">
      <alignment horizontal="center" vertical="center" wrapText="1"/>
    </xf>
    <xf numFmtId="0" fontId="43" fillId="0" borderId="13" xfId="16" applyFont="1" applyBorder="1"/>
    <xf numFmtId="0" fontId="43" fillId="0" borderId="15" xfId="16" applyFont="1" applyBorder="1"/>
    <xf numFmtId="0" fontId="43" fillId="0" borderId="9" xfId="16" applyFont="1" applyBorder="1" applyAlignment="1">
      <alignment horizontal="center" vertical="center"/>
    </xf>
    <xf numFmtId="0" fontId="43" fillId="0" borderId="34" xfId="16" applyFont="1" applyBorder="1" applyAlignment="1">
      <alignment horizontal="center" vertical="center"/>
    </xf>
    <xf numFmtId="0" fontId="43" fillId="0" borderId="40" xfId="16" applyFont="1" applyBorder="1" applyAlignment="1">
      <alignment horizontal="center" vertical="center"/>
    </xf>
    <xf numFmtId="0" fontId="43" fillId="0" borderId="35" xfId="16" applyFont="1" applyBorder="1" applyAlignment="1">
      <alignment horizontal="center" vertical="center"/>
    </xf>
    <xf numFmtId="0" fontId="43" fillId="0" borderId="38" xfId="16" applyFont="1" applyBorder="1" applyAlignment="1">
      <alignment horizontal="center" vertical="center"/>
    </xf>
    <xf numFmtId="0" fontId="43" fillId="0" borderId="42" xfId="16" applyFont="1" applyBorder="1" applyAlignment="1">
      <alignment horizontal="center" vertical="center"/>
    </xf>
    <xf numFmtId="0" fontId="43" fillId="0" borderId="39" xfId="16" applyFont="1" applyBorder="1" applyAlignment="1">
      <alignment horizontal="center" vertical="center"/>
    </xf>
    <xf numFmtId="178" fontId="43" fillId="0" borderId="4" xfId="16" applyNumberFormat="1" applyFont="1" applyBorder="1" applyAlignment="1">
      <alignment horizontal="center" vertical="center"/>
    </xf>
    <xf numFmtId="178" fontId="43" fillId="0" borderId="13" xfId="16" applyNumberFormat="1" applyFont="1" applyBorder="1" applyAlignment="1">
      <alignment horizontal="center" vertical="center"/>
    </xf>
    <xf numFmtId="178" fontId="43" fillId="0" borderId="6" xfId="16" applyNumberFormat="1" applyFont="1" applyBorder="1" applyAlignment="1">
      <alignment horizontal="center" vertical="center"/>
    </xf>
    <xf numFmtId="178" fontId="43" fillId="0" borderId="15" xfId="16" applyNumberFormat="1" applyFont="1" applyBorder="1" applyAlignment="1">
      <alignment horizontal="center" vertical="center"/>
    </xf>
    <xf numFmtId="49" fontId="43" fillId="0" borderId="15" xfId="16" applyNumberFormat="1" applyFont="1" applyBorder="1" applyAlignment="1">
      <alignment horizontal="center" vertical="center"/>
    </xf>
    <xf numFmtId="0" fontId="43" fillId="0" borderId="8" xfId="16" applyFont="1" applyBorder="1" applyAlignment="1" applyProtection="1">
      <alignment horizontal="center" vertical="center"/>
      <protection locked="0"/>
    </xf>
    <xf numFmtId="0" fontId="43" fillId="0" borderId="22" xfId="16" applyFont="1" applyBorder="1" applyAlignment="1" applyProtection="1">
      <alignment horizontal="center" vertical="center"/>
      <protection locked="0"/>
    </xf>
    <xf numFmtId="0" fontId="43" fillId="0" borderId="10" xfId="16" applyFont="1" applyBorder="1" applyAlignment="1" applyProtection="1">
      <alignment horizontal="center" vertical="center"/>
      <protection locked="0"/>
    </xf>
    <xf numFmtId="0" fontId="43" fillId="0" borderId="8" xfId="16" applyFont="1" applyBorder="1" applyAlignment="1" applyProtection="1">
      <alignment vertical="center" wrapText="1"/>
      <protection locked="0"/>
    </xf>
    <xf numFmtId="0" fontId="43" fillId="0" borderId="22" xfId="16" applyFont="1" applyBorder="1" applyAlignment="1" applyProtection="1">
      <alignment vertical="center" wrapText="1"/>
      <protection locked="0"/>
    </xf>
    <xf numFmtId="0" fontId="43" fillId="0" borderId="10" xfId="16" applyFont="1" applyBorder="1" applyAlignment="1" applyProtection="1">
      <alignment vertical="center" wrapText="1"/>
      <protection locked="0"/>
    </xf>
  </cellXfs>
  <cellStyles count="18">
    <cellStyle name="ハイパーリンク" xfId="7" builtinId="8" customBuiltin="1"/>
    <cellStyle name="ハイパーリンク 2" xfId="3" xr:uid="{3189FBAB-2EBE-4A18-A0D3-CF4ED33097A1}"/>
    <cellStyle name="ハイパーリンク 2 2" xfId="6" xr:uid="{F28E6C67-4300-440F-97B1-D678B71926F2}"/>
    <cellStyle name="ハイパーリンク 3" xfId="5" xr:uid="{55104097-E2BA-4A7B-9773-1BF2FFFF559B}"/>
    <cellStyle name="桁区切り 2" xfId="4" xr:uid="{3DB044EE-4687-4D39-A524-42D427E26AB5}"/>
    <cellStyle name="桁区切り 2 2" xfId="14" xr:uid="{01508A0B-5BD7-4789-9F4B-1885567F652F}"/>
    <cellStyle name="桁区切り 3" xfId="9" xr:uid="{FB9D967B-2876-4F0F-929D-EBD9E9068F71}"/>
    <cellStyle name="桁区切り 4" xfId="17" xr:uid="{9E25DD16-AE5A-4255-B6F3-31C4DE1EC67F}"/>
    <cellStyle name="通貨 2" xfId="8" xr:uid="{02BEF8F1-3310-4285-A770-BC79E353653C}"/>
    <cellStyle name="通貨 3" xfId="12" xr:uid="{4690D30C-6A14-4273-8F73-26D13AEB5EB1}"/>
    <cellStyle name="標準" xfId="0" builtinId="0" customBuiltin="1"/>
    <cellStyle name="標準 2" xfId="1" xr:uid="{D36A1D46-25A0-4142-9C28-D8E71C4FBC27}"/>
    <cellStyle name="標準 3" xfId="2" xr:uid="{F5B5DEB4-79B6-4627-AD20-013FBAC6F3A3}"/>
    <cellStyle name="標準 3 2" xfId="13" xr:uid="{645905B0-FA3A-417B-86E3-F9883EA0A75D}"/>
    <cellStyle name="標準 4" xfId="10" xr:uid="{EF83E3CE-EC11-4AA2-9CF2-026677C4A70B}"/>
    <cellStyle name="標準 5" xfId="11" xr:uid="{59F1FE22-3F10-4E81-B052-96FA7A5539CF}"/>
    <cellStyle name="標準 5 2" xfId="15" xr:uid="{929A132A-E644-4FAF-8CB3-54038766379F}"/>
    <cellStyle name="標準 6" xfId="16" xr:uid="{91282FA8-FA9B-4DDF-922E-0B931B29C75D}"/>
  </cellStyles>
  <dxfs count="9">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1"/>
      </font>
      <fill>
        <patternFill patternType="none">
          <bgColor auto="1"/>
        </patternFill>
      </fill>
    </dxf>
    <dxf>
      <fill>
        <patternFill>
          <bgColor rgb="FFFFFF00"/>
        </patternFill>
      </fill>
    </dxf>
    <dxf>
      <fill>
        <patternFill>
          <bgColor theme="0"/>
        </patternFill>
      </fill>
    </dxf>
  </dxfs>
  <tableStyles count="0" defaultTableStyle="TableStyleMedium2" defaultPivotStyle="PivotStyleLight16"/>
  <colors>
    <mruColors>
      <color rgb="FFED0000"/>
      <color rgb="FFCAEAFA"/>
      <color rgb="FFF5B2B2"/>
      <color rgb="FFFFD5EC"/>
      <color rgb="FFEAD9FF"/>
      <color rgb="FFFFDBC9"/>
      <color rgb="FFCEBFDD"/>
      <color rgb="FF9FD9F6"/>
      <color rgb="FFD7E7AF"/>
      <color rgb="FFCFA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250235</xdr:colOff>
      <xdr:row>8</xdr:row>
      <xdr:rowOff>152239</xdr:rowOff>
    </xdr:from>
    <xdr:to>
      <xdr:col>30</xdr:col>
      <xdr:colOff>15789</xdr:colOff>
      <xdr:row>14</xdr:row>
      <xdr:rowOff>400196</xdr:rowOff>
    </xdr:to>
    <xdr:grpSp>
      <xdr:nvGrpSpPr>
        <xdr:cNvPr id="3" name="グループ化 2">
          <a:extLst>
            <a:ext uri="{FF2B5EF4-FFF2-40B4-BE49-F238E27FC236}">
              <a16:creationId xmlns:a16="http://schemas.microsoft.com/office/drawing/2014/main" id="{E7B19325-A588-D84D-F90A-18AEE571ED2E}"/>
            </a:ext>
          </a:extLst>
        </xdr:cNvPr>
        <xdr:cNvGrpSpPr/>
      </xdr:nvGrpSpPr>
      <xdr:grpSpPr>
        <a:xfrm>
          <a:off x="7579651" y="1371029"/>
          <a:ext cx="6409948" cy="1708744"/>
          <a:chOff x="9801858" y="3044030"/>
          <a:chExt cx="6362616" cy="1707187"/>
        </a:xfrm>
      </xdr:grpSpPr>
      <xdr:pic>
        <xdr:nvPicPr>
          <xdr:cNvPr id="2" name="図 1">
            <a:extLst>
              <a:ext uri="{FF2B5EF4-FFF2-40B4-BE49-F238E27FC236}">
                <a16:creationId xmlns:a16="http://schemas.microsoft.com/office/drawing/2014/main" id="{2B289B77-8E03-0865-7A36-2F6B1381752A}"/>
              </a:ext>
            </a:extLst>
          </xdr:cNvPr>
          <xdr:cNvPicPr>
            <a:picLocks noChangeAspect="1"/>
          </xdr:cNvPicPr>
        </xdr:nvPicPr>
        <xdr:blipFill>
          <a:blip xmlns:r="http://schemas.openxmlformats.org/officeDocument/2006/relationships" r:embed="rId1"/>
          <a:stretch>
            <a:fillRect/>
          </a:stretch>
        </xdr:blipFill>
        <xdr:spPr>
          <a:xfrm>
            <a:off x="9818370" y="3044190"/>
            <a:ext cx="6346104" cy="1707027"/>
          </a:xfrm>
          <a:prstGeom prst="rect">
            <a:avLst/>
          </a:prstGeom>
        </xdr:spPr>
      </xdr:pic>
      <xdr:grpSp>
        <xdr:nvGrpSpPr>
          <xdr:cNvPr id="4" name="グループ化 3">
            <a:extLst>
              <a:ext uri="{FF2B5EF4-FFF2-40B4-BE49-F238E27FC236}">
                <a16:creationId xmlns:a16="http://schemas.microsoft.com/office/drawing/2014/main" id="{90A2AFF5-4750-E4BB-64C4-FC41EBE59801}"/>
              </a:ext>
            </a:extLst>
          </xdr:cNvPr>
          <xdr:cNvGrpSpPr>
            <a:grpSpLocks noChangeAspect="1"/>
          </xdr:cNvGrpSpPr>
        </xdr:nvGrpSpPr>
        <xdr:grpSpPr>
          <a:xfrm>
            <a:off x="9801858" y="3044030"/>
            <a:ext cx="305087" cy="1193958"/>
            <a:chOff x="7173273" y="1289045"/>
            <a:chExt cx="250947" cy="966202"/>
          </a:xfrm>
        </xdr:grpSpPr>
        <xdr:sp macro="" textlink="">
          <xdr:nvSpPr>
            <xdr:cNvPr id="5" name="正方形/長方形 4">
              <a:extLst>
                <a:ext uri="{FF2B5EF4-FFF2-40B4-BE49-F238E27FC236}">
                  <a16:creationId xmlns:a16="http://schemas.microsoft.com/office/drawing/2014/main" id="{91B4D325-9B9B-75F4-4143-012B42B057D4}"/>
                </a:ext>
              </a:extLst>
            </xdr:cNvPr>
            <xdr:cNvSpPr/>
          </xdr:nvSpPr>
          <xdr:spPr>
            <a:xfrm>
              <a:off x="7182594" y="1289045"/>
              <a:ext cx="241626" cy="1440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58E960C3-407B-5642-C8F3-BBA90BC60A25}"/>
                </a:ext>
              </a:extLst>
            </xdr:cNvPr>
            <xdr:cNvSpPr/>
          </xdr:nvSpPr>
          <xdr:spPr>
            <a:xfrm>
              <a:off x="7173273" y="2111822"/>
              <a:ext cx="150490" cy="14342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wsDr>
</file>

<file path=xl/theme/theme1.xml><?xml version="1.0" encoding="utf-8"?>
<a:theme xmlns:a="http://schemas.openxmlformats.org/drawingml/2006/main" name="メイリオUI">
  <a:themeElements>
    <a:clrScheme name="アクセントカラー">
      <a:dk1>
        <a:sysClr val="windowText" lastClr="000000"/>
      </a:dk1>
      <a:lt1>
        <a:sysClr val="window" lastClr="FFFFFF"/>
      </a:lt1>
      <a:dk2>
        <a:srgbClr val="0E2841"/>
      </a:dk2>
      <a:lt2>
        <a:srgbClr val="E8E8E8"/>
      </a:lt2>
      <a:accent1>
        <a:srgbClr val="FF2800"/>
      </a:accent1>
      <a:accent2>
        <a:srgbClr val="FAF500"/>
      </a:accent2>
      <a:accent3>
        <a:srgbClr val="35A16B"/>
      </a:accent3>
      <a:accent4>
        <a:srgbClr val="9A0079"/>
      </a:accent4>
      <a:accent5>
        <a:srgbClr val="66CCFF"/>
      </a:accent5>
      <a:accent6>
        <a:srgbClr val="FF9900"/>
      </a:accent6>
      <a:hlink>
        <a:srgbClr val="467886"/>
      </a:hlink>
      <a:folHlink>
        <a:srgbClr val="96607D"/>
      </a:folHlink>
    </a:clrScheme>
    <a:fontScheme name="ユーザー定義 5">
      <a:majorFont>
        <a:latin typeface="Segoe UI Symbol"/>
        <a:ea typeface="Meiryo UI"/>
        <a:cs typeface=""/>
      </a:majorFont>
      <a:minorFont>
        <a:latin typeface="Segoe UI Symbol"/>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2E35-50EC-4EC6-8C20-9EA4107CCE1B}">
  <sheetPr codeName="Sheet2">
    <pageSetUpPr autoPageBreaks="0" fitToPage="1"/>
  </sheetPr>
  <dimension ref="A1:AE53"/>
  <sheetViews>
    <sheetView showGridLines="0" tabSelected="1" zoomScaleNormal="100" zoomScaleSheetLayoutView="85" workbookViewId="0">
      <selection activeCell="V2" sqref="V2"/>
    </sheetView>
  </sheetViews>
  <sheetFormatPr defaultColWidth="10.26953125" defaultRowHeight="18" x14ac:dyDescent="0.3"/>
  <cols>
    <col min="1" max="1" width="0.90625" style="18" customWidth="1"/>
    <col min="2" max="2" width="2.26953125" style="18" customWidth="1"/>
    <col min="3" max="3" width="6" style="18" customWidth="1"/>
    <col min="4" max="4" width="4.08984375" style="18" customWidth="1"/>
    <col min="5" max="5" width="13.453125" style="18" customWidth="1"/>
    <col min="6" max="6" width="8.453125" style="18" customWidth="1"/>
    <col min="7" max="7" width="2.7265625" style="18" customWidth="1"/>
    <col min="8" max="8" width="2.6328125" style="18" customWidth="1"/>
    <col min="9" max="9" width="3.6328125" style="18" customWidth="1"/>
    <col min="10" max="10" width="2.6328125" style="18" customWidth="1"/>
    <col min="11" max="11" width="3.08984375" style="18" customWidth="1"/>
    <col min="12" max="12" width="3.6328125" style="18" customWidth="1"/>
    <col min="13" max="13" width="3.90625" style="18" customWidth="1"/>
    <col min="14" max="14" width="3.6328125" style="18" customWidth="1"/>
    <col min="15" max="15" width="5.6328125" style="18" customWidth="1"/>
    <col min="16" max="16" width="3.6328125" style="18" customWidth="1"/>
    <col min="17" max="17" width="5.6328125" style="18" customWidth="1"/>
    <col min="18" max="18" width="5" style="18" customWidth="1"/>
    <col min="19" max="19" width="0.90625" style="18" customWidth="1"/>
    <col min="20" max="20" width="0.90625" style="21" customWidth="1"/>
    <col min="21" max="21" width="17.453125" style="40" customWidth="1"/>
    <col min="22" max="25" width="14.6328125" style="40" customWidth="1"/>
    <col min="26" max="26" width="16.6328125" style="40" customWidth="1"/>
    <col min="27" max="27" width="10.26953125" style="21"/>
    <col min="28" max="29" width="10.26953125" style="18"/>
    <col min="30" max="30" width="10.7265625" style="25" hidden="1" customWidth="1"/>
    <col min="31" max="31" width="10.26953125" style="26" hidden="1" customWidth="1"/>
    <col min="32" max="16384" width="10.26953125" style="18"/>
  </cols>
  <sheetData>
    <row r="1" spans="1:31" ht="16.2" customHeight="1" thickBot="1" x14ac:dyDescent="0.35">
      <c r="B1" s="19" t="s">
        <v>0</v>
      </c>
      <c r="T1" s="20"/>
      <c r="U1" s="40" t="s">
        <v>1</v>
      </c>
      <c r="AD1" s="22" t="s">
        <v>2</v>
      </c>
      <c r="AE1" s="23" t="s">
        <v>3</v>
      </c>
    </row>
    <row r="2" spans="1:31" ht="16.2" customHeight="1" thickBot="1" x14ac:dyDescent="0.35">
      <c r="N2" s="121" t="s">
        <v>4</v>
      </c>
      <c r="O2" s="142" t="str">
        <f>IF(V2&lt;&gt;"",V2,IF(AND(V2="",V5&lt;&gt;""),"-",""))</f>
        <v/>
      </c>
      <c r="P2" s="142"/>
      <c r="Q2" s="142"/>
      <c r="R2" s="121" t="s">
        <v>5</v>
      </c>
      <c r="T2" s="20"/>
      <c r="U2" s="41" t="s">
        <v>6</v>
      </c>
      <c r="V2" s="42"/>
      <c r="W2" s="40" t="s">
        <v>7</v>
      </c>
      <c r="Y2" s="43"/>
      <c r="Z2" s="40" t="s">
        <v>8</v>
      </c>
      <c r="AD2" s="25" t="s">
        <v>9</v>
      </c>
      <c r="AE2" s="26" t="s">
        <v>10</v>
      </c>
    </row>
    <row r="3" spans="1:31" ht="16.2" customHeight="1" thickBot="1" x14ac:dyDescent="0.35">
      <c r="L3" s="27" t="s">
        <v>11</v>
      </c>
      <c r="M3" s="102" t="str">
        <f>IF(V5="","",TEXT(V5,"e"))</f>
        <v/>
      </c>
      <c r="N3" s="28" t="s">
        <v>12</v>
      </c>
      <c r="O3" s="119" t="str">
        <f>IF(V5="","",TEXT(V5,"m"))</f>
        <v/>
      </c>
      <c r="P3" s="28" t="s">
        <v>13</v>
      </c>
      <c r="Q3" s="119" t="str">
        <f>IF(V5="","",TEXT(V5,"d"))</f>
        <v/>
      </c>
      <c r="R3" s="28" t="s">
        <v>14</v>
      </c>
      <c r="T3" s="20"/>
      <c r="U3" s="41"/>
      <c r="V3" s="41"/>
      <c r="W3" s="41"/>
      <c r="Y3" s="44"/>
      <c r="Z3" s="40" t="s">
        <v>15</v>
      </c>
      <c r="AD3" s="25" t="s">
        <v>16</v>
      </c>
      <c r="AE3" s="26" t="s">
        <v>17</v>
      </c>
    </row>
    <row r="4" spans="1:31" ht="16.2" customHeight="1" thickBot="1" x14ac:dyDescent="0.35">
      <c r="B4" s="19" t="s">
        <v>18</v>
      </c>
      <c r="T4" s="20"/>
      <c r="U4" s="40" t="s">
        <v>19</v>
      </c>
      <c r="V4" s="45"/>
      <c r="W4" s="45"/>
      <c r="Y4" s="45"/>
      <c r="Z4" s="45"/>
      <c r="AD4" s="25" t="s">
        <v>20</v>
      </c>
      <c r="AE4" s="26" t="s">
        <v>21</v>
      </c>
    </row>
    <row r="5" spans="1:31" ht="16.2" customHeight="1" thickBot="1" x14ac:dyDescent="0.35">
      <c r="B5" s="19" t="s">
        <v>22</v>
      </c>
      <c r="T5" s="20"/>
      <c r="U5" s="41" t="s">
        <v>23</v>
      </c>
      <c r="V5" s="46"/>
      <c r="W5" s="47"/>
      <c r="AD5" s="25" t="s">
        <v>24</v>
      </c>
      <c r="AE5" s="26" t="s">
        <v>25</v>
      </c>
    </row>
    <row r="6" spans="1:31" ht="16.2" customHeight="1" x14ac:dyDescent="0.3">
      <c r="B6" s="19"/>
      <c r="T6" s="20"/>
      <c r="AD6" s="25" t="s">
        <v>26</v>
      </c>
      <c r="AE6" s="26" t="s">
        <v>27</v>
      </c>
    </row>
    <row r="7" spans="1:31" ht="16.2" customHeight="1" x14ac:dyDescent="0.3">
      <c r="F7" s="27"/>
      <c r="G7" s="27" t="s">
        <v>28</v>
      </c>
      <c r="H7" s="122" t="s">
        <v>29</v>
      </c>
      <c r="I7" s="30"/>
      <c r="J7" s="30"/>
      <c r="K7" s="143" t="str">
        <f>V9&amp;V10&amp;""</f>
        <v/>
      </c>
      <c r="L7" s="143"/>
      <c r="M7" s="143"/>
      <c r="N7" s="143"/>
      <c r="O7" s="143"/>
      <c r="P7" s="143"/>
      <c r="Q7" s="143"/>
      <c r="R7" s="143"/>
      <c r="T7" s="20"/>
      <c r="U7" s="40" t="s">
        <v>30</v>
      </c>
      <c r="AD7" s="25" t="s">
        <v>31</v>
      </c>
    </row>
    <row r="8" spans="1:31" ht="16.2" customHeight="1" thickBot="1" x14ac:dyDescent="0.35">
      <c r="E8" s="19"/>
      <c r="F8" s="29"/>
      <c r="G8" s="29"/>
      <c r="H8" s="110"/>
      <c r="I8" s="110"/>
      <c r="J8" s="110"/>
      <c r="K8" s="143" t="str">
        <f>V11&amp;V12&amp;""</f>
        <v/>
      </c>
      <c r="L8" s="143"/>
      <c r="M8" s="143"/>
      <c r="N8" s="143"/>
      <c r="O8" s="143"/>
      <c r="P8" s="143"/>
      <c r="Q8" s="143"/>
      <c r="R8" s="143"/>
      <c r="T8" s="20"/>
      <c r="U8" s="41" t="s">
        <v>32</v>
      </c>
      <c r="AD8" s="25" t="s">
        <v>33</v>
      </c>
    </row>
    <row r="9" spans="1:31" ht="16.2" customHeight="1" thickBot="1" x14ac:dyDescent="0.35">
      <c r="H9" s="148" t="s">
        <v>34</v>
      </c>
      <c r="I9" s="148"/>
      <c r="J9" s="148"/>
      <c r="K9" s="143" t="str">
        <f>V14&amp;""</f>
        <v/>
      </c>
      <c r="L9" s="143"/>
      <c r="M9" s="143"/>
      <c r="N9" s="143"/>
      <c r="O9" s="143"/>
      <c r="P9" s="143"/>
      <c r="Q9" s="143"/>
      <c r="R9" s="143"/>
      <c r="T9" s="20"/>
      <c r="U9" s="41" t="s">
        <v>35</v>
      </c>
      <c r="V9" s="48"/>
      <c r="W9" s="47" t="s">
        <v>36</v>
      </c>
      <c r="AD9" s="25" t="s">
        <v>37</v>
      </c>
    </row>
    <row r="10" spans="1:31" ht="16.2" customHeight="1" thickBot="1" x14ac:dyDescent="0.35">
      <c r="H10" s="148"/>
      <c r="I10" s="148"/>
      <c r="J10" s="148"/>
      <c r="K10" s="143"/>
      <c r="L10" s="143"/>
      <c r="M10" s="143"/>
      <c r="N10" s="143"/>
      <c r="O10" s="143"/>
      <c r="P10" s="143"/>
      <c r="Q10" s="143"/>
      <c r="R10" s="143"/>
      <c r="T10" s="20"/>
      <c r="U10" s="41" t="s">
        <v>38</v>
      </c>
      <c r="V10" s="137"/>
      <c r="W10" s="139"/>
      <c r="AD10" s="25" t="s">
        <v>39</v>
      </c>
    </row>
    <row r="11" spans="1:31" ht="16.2" customHeight="1" thickBot="1" x14ac:dyDescent="0.35">
      <c r="H11" s="148" t="s">
        <v>40</v>
      </c>
      <c r="I11" s="148"/>
      <c r="J11" s="148"/>
      <c r="K11" s="143" t="str">
        <f>TRIM(V16&amp;" "&amp;V18&amp;" "&amp;W18)</f>
        <v/>
      </c>
      <c r="L11" s="143"/>
      <c r="M11" s="143"/>
      <c r="N11" s="143"/>
      <c r="O11" s="143"/>
      <c r="P11" s="143"/>
      <c r="Q11" s="143"/>
      <c r="R11" s="143"/>
      <c r="T11" s="20"/>
      <c r="U11" s="41" t="s">
        <v>41</v>
      </c>
      <c r="V11" s="137"/>
      <c r="W11" s="139"/>
      <c r="AD11" s="25" t="s">
        <v>42</v>
      </c>
    </row>
    <row r="12" spans="1:31" ht="16.2" customHeight="1" thickBot="1" x14ac:dyDescent="0.35">
      <c r="B12" s="19"/>
      <c r="T12" s="20"/>
      <c r="U12" s="41" t="s">
        <v>43</v>
      </c>
      <c r="V12" s="156"/>
      <c r="W12" s="157"/>
      <c r="AD12" s="25" t="s">
        <v>44</v>
      </c>
    </row>
    <row r="13" spans="1:31" ht="16.2" customHeight="1" thickBot="1" x14ac:dyDescent="0.35">
      <c r="B13" s="149" t="s">
        <v>45</v>
      </c>
      <c r="C13" s="149"/>
      <c r="D13" s="149"/>
      <c r="E13" s="149"/>
      <c r="F13" s="149"/>
      <c r="G13" s="149"/>
      <c r="H13" s="149"/>
      <c r="I13" s="149"/>
      <c r="J13" s="149"/>
      <c r="K13" s="149"/>
      <c r="L13" s="149"/>
      <c r="M13" s="149"/>
      <c r="N13" s="149"/>
      <c r="O13" s="149"/>
      <c r="P13" s="149"/>
      <c r="Q13" s="149"/>
      <c r="R13" s="149"/>
      <c r="T13" s="20"/>
      <c r="AD13" s="25" t="s">
        <v>46</v>
      </c>
    </row>
    <row r="14" spans="1:31" ht="16.2" customHeight="1" thickBot="1" x14ac:dyDescent="0.35">
      <c r="B14" s="149" t="s">
        <v>47</v>
      </c>
      <c r="C14" s="149"/>
      <c r="D14" s="149"/>
      <c r="E14" s="149"/>
      <c r="F14" s="149"/>
      <c r="G14" s="149"/>
      <c r="H14" s="149"/>
      <c r="I14" s="149"/>
      <c r="J14" s="149"/>
      <c r="K14" s="149"/>
      <c r="L14" s="149"/>
      <c r="M14" s="149"/>
      <c r="N14" s="149"/>
      <c r="O14" s="149"/>
      <c r="P14" s="149"/>
      <c r="Q14" s="149"/>
      <c r="R14" s="149"/>
      <c r="T14" s="20"/>
      <c r="U14" s="41" t="s">
        <v>48</v>
      </c>
      <c r="V14" s="137"/>
      <c r="W14" s="138"/>
      <c r="X14" s="139"/>
      <c r="AD14" s="25" t="s">
        <v>49</v>
      </c>
    </row>
    <row r="15" spans="1:31" ht="16.2" customHeight="1" thickBot="1" x14ac:dyDescent="0.35">
      <c r="B15" s="149" t="s">
        <v>50</v>
      </c>
      <c r="C15" s="149"/>
      <c r="D15" s="149"/>
      <c r="E15" s="149"/>
      <c r="F15" s="149"/>
      <c r="G15" s="149"/>
      <c r="H15" s="149"/>
      <c r="I15" s="149"/>
      <c r="J15" s="149"/>
      <c r="K15" s="149"/>
      <c r="L15" s="149"/>
      <c r="M15" s="149"/>
      <c r="N15" s="149"/>
      <c r="O15" s="149"/>
      <c r="P15" s="149"/>
      <c r="Q15" s="149"/>
      <c r="R15" s="149"/>
      <c r="T15" s="20"/>
      <c r="AD15" s="25" t="s">
        <v>51</v>
      </c>
    </row>
    <row r="16" spans="1:31" s="31" customFormat="1" ht="16.2" customHeight="1" thickBot="1" x14ac:dyDescent="0.35">
      <c r="A16" s="18"/>
      <c r="B16" s="19"/>
      <c r="C16" s="18"/>
      <c r="D16" s="18"/>
      <c r="E16" s="18"/>
      <c r="F16" s="18"/>
      <c r="G16" s="18"/>
      <c r="H16" s="18"/>
      <c r="I16" s="18"/>
      <c r="J16" s="18"/>
      <c r="K16" s="18"/>
      <c r="L16" s="18"/>
      <c r="M16" s="18"/>
      <c r="N16" s="18"/>
      <c r="O16" s="18"/>
      <c r="P16" s="18"/>
      <c r="Q16" s="18"/>
      <c r="R16" s="18"/>
      <c r="S16" s="18"/>
      <c r="T16" s="20"/>
      <c r="U16" s="41" t="s">
        <v>52</v>
      </c>
      <c r="V16" s="137"/>
      <c r="W16" s="139"/>
      <c r="X16" s="47" t="s">
        <v>53</v>
      </c>
      <c r="Y16" s="40"/>
      <c r="Z16" s="40"/>
      <c r="AA16" s="21"/>
      <c r="AB16" s="18"/>
      <c r="AC16" s="18"/>
      <c r="AD16" s="25" t="s">
        <v>54</v>
      </c>
      <c r="AE16" s="26"/>
    </row>
    <row r="17" spans="1:31" s="31" customFormat="1" ht="16.2" customHeight="1" x14ac:dyDescent="0.3">
      <c r="A17" s="18"/>
      <c r="B17" s="141" t="s">
        <v>55</v>
      </c>
      <c r="C17" s="141"/>
      <c r="D17" s="141"/>
      <c r="E17" s="141"/>
      <c r="F17" s="141"/>
      <c r="G17" s="141"/>
      <c r="H17" s="141"/>
      <c r="I17" s="141"/>
      <c r="J17" s="141"/>
      <c r="K17" s="141"/>
      <c r="L17" s="141"/>
      <c r="M17" s="141"/>
      <c r="N17" s="141"/>
      <c r="O17" s="141"/>
      <c r="P17" s="141"/>
      <c r="Q17" s="141"/>
      <c r="R17" s="141"/>
      <c r="S17" s="18"/>
      <c r="T17" s="20"/>
      <c r="U17" s="40"/>
      <c r="V17" s="40" t="s">
        <v>56</v>
      </c>
      <c r="W17" s="40" t="s">
        <v>57</v>
      </c>
      <c r="X17" s="40"/>
      <c r="Y17" s="40"/>
      <c r="Z17" s="40"/>
      <c r="AA17" s="21"/>
      <c r="AB17" s="18"/>
      <c r="AC17" s="18"/>
      <c r="AD17" s="25" t="s">
        <v>58</v>
      </c>
      <c r="AE17" s="26"/>
    </row>
    <row r="18" spans="1:31" s="31" customFormat="1" ht="16.2" customHeight="1" thickBot="1" x14ac:dyDescent="0.35">
      <c r="A18" s="18"/>
      <c r="B18" s="140" t="s">
        <v>59</v>
      </c>
      <c r="C18" s="140"/>
      <c r="D18" s="140"/>
      <c r="E18" s="140"/>
      <c r="F18" s="140"/>
      <c r="G18" s="140"/>
      <c r="H18" s="140"/>
      <c r="I18" s="140"/>
      <c r="J18" s="140"/>
      <c r="K18" s="140"/>
      <c r="L18" s="140"/>
      <c r="M18" s="140"/>
      <c r="N18" s="140"/>
      <c r="O18" s="140"/>
      <c r="P18" s="140"/>
      <c r="Q18" s="140"/>
      <c r="R18" s="140"/>
      <c r="S18" s="18"/>
      <c r="T18" s="20"/>
      <c r="U18" s="41" t="s">
        <v>60</v>
      </c>
      <c r="V18" s="49"/>
      <c r="W18" s="49"/>
      <c r="X18" s="101" t="s">
        <v>61</v>
      </c>
      <c r="Y18" s="40"/>
      <c r="Z18" s="40"/>
      <c r="AA18" s="21"/>
      <c r="AB18" s="18"/>
      <c r="AC18" s="18"/>
      <c r="AD18" s="25" t="s">
        <v>62</v>
      </c>
      <c r="AE18" s="26"/>
    </row>
    <row r="19" spans="1:31" s="31" customFormat="1" ht="16.2" customHeight="1" x14ac:dyDescent="0.3">
      <c r="A19" s="18"/>
      <c r="B19" s="141" t="s">
        <v>63</v>
      </c>
      <c r="C19" s="141"/>
      <c r="D19" s="141"/>
      <c r="E19" s="141"/>
      <c r="F19" s="141"/>
      <c r="G19" s="141"/>
      <c r="H19" s="141"/>
      <c r="I19" s="141"/>
      <c r="J19" s="141"/>
      <c r="K19" s="141"/>
      <c r="L19" s="141"/>
      <c r="M19" s="141"/>
      <c r="N19" s="141"/>
      <c r="O19" s="141"/>
      <c r="P19" s="141"/>
      <c r="Q19" s="141"/>
      <c r="R19" s="141"/>
      <c r="S19" s="18"/>
      <c r="T19" s="20"/>
      <c r="U19" s="40"/>
      <c r="V19" s="40"/>
      <c r="W19" s="40"/>
      <c r="X19" s="40"/>
      <c r="Y19" s="40"/>
      <c r="Z19" s="40"/>
      <c r="AA19" s="21"/>
      <c r="AB19" s="18"/>
      <c r="AC19" s="18"/>
      <c r="AD19" s="25" t="s">
        <v>64</v>
      </c>
      <c r="AE19" s="26"/>
    </row>
    <row r="20" spans="1:31" s="31" customFormat="1" ht="16.2" customHeight="1" x14ac:dyDescent="0.3">
      <c r="A20" s="18"/>
      <c r="B20" s="120"/>
      <c r="C20" s="120"/>
      <c r="D20" s="120"/>
      <c r="E20" s="120"/>
      <c r="F20" s="120"/>
      <c r="G20" s="120"/>
      <c r="H20" s="120"/>
      <c r="I20" s="120"/>
      <c r="J20" s="120"/>
      <c r="K20" s="120"/>
      <c r="L20" s="120"/>
      <c r="M20" s="120"/>
      <c r="N20" s="120"/>
      <c r="O20" s="120"/>
      <c r="P20" s="120"/>
      <c r="Q20" s="120"/>
      <c r="R20" s="120"/>
      <c r="S20" s="18"/>
      <c r="T20" s="20"/>
      <c r="U20" s="40"/>
      <c r="V20" s="40"/>
      <c r="W20" s="40"/>
      <c r="X20" s="40"/>
      <c r="Y20" s="40"/>
      <c r="Z20" s="40"/>
      <c r="AA20" s="21"/>
      <c r="AB20" s="18"/>
      <c r="AC20" s="18"/>
      <c r="AD20" s="25" t="s">
        <v>65</v>
      </c>
      <c r="AE20" s="26"/>
    </row>
    <row r="21" spans="1:31" s="31" customFormat="1" ht="16.2" customHeight="1" x14ac:dyDescent="0.3">
      <c r="A21" s="18"/>
      <c r="B21" s="149" t="s">
        <v>66</v>
      </c>
      <c r="C21" s="149"/>
      <c r="D21" s="149"/>
      <c r="E21" s="149"/>
      <c r="F21" s="149"/>
      <c r="G21" s="149"/>
      <c r="H21" s="149"/>
      <c r="I21" s="149"/>
      <c r="J21" s="149"/>
      <c r="K21" s="149"/>
      <c r="L21" s="149"/>
      <c r="M21" s="149"/>
      <c r="N21" s="149"/>
      <c r="O21" s="149"/>
      <c r="P21" s="149"/>
      <c r="Q21" s="149"/>
      <c r="R21" s="149"/>
      <c r="S21" s="18"/>
      <c r="T21" s="20"/>
      <c r="U21" s="50"/>
      <c r="V21" s="50"/>
      <c r="W21" s="50"/>
      <c r="X21" s="50"/>
      <c r="Y21" s="40"/>
      <c r="Z21" s="40"/>
      <c r="AA21" s="21"/>
      <c r="AB21" s="18"/>
      <c r="AC21" s="18"/>
      <c r="AD21" s="25" t="s">
        <v>67</v>
      </c>
      <c r="AE21" s="26"/>
    </row>
    <row r="22" spans="1:31" s="31" customFormat="1" ht="16.2" customHeight="1" thickBot="1" x14ac:dyDescent="0.35">
      <c r="A22" s="18"/>
      <c r="B22" s="19" t="s">
        <v>68</v>
      </c>
      <c r="C22" s="18"/>
      <c r="D22" s="18"/>
      <c r="E22" s="18"/>
      <c r="F22" s="18"/>
      <c r="G22" s="18"/>
      <c r="H22" s="18"/>
      <c r="I22" s="18"/>
      <c r="J22" s="18"/>
      <c r="K22" s="18"/>
      <c r="L22" s="18"/>
      <c r="M22" s="18"/>
      <c r="N22" s="18"/>
      <c r="O22" s="18"/>
      <c r="P22" s="18"/>
      <c r="Q22" s="18"/>
      <c r="R22" s="18"/>
      <c r="S22" s="18"/>
      <c r="T22" s="20"/>
      <c r="U22" s="40" t="s">
        <v>69</v>
      </c>
      <c r="V22" s="40"/>
      <c r="W22" s="40"/>
      <c r="X22" s="40"/>
      <c r="Y22" s="40"/>
      <c r="Z22" s="40"/>
      <c r="AA22" s="21"/>
      <c r="AB22" s="18"/>
      <c r="AC22" s="18"/>
      <c r="AD22" s="25" t="s">
        <v>70</v>
      </c>
      <c r="AE22" s="26"/>
    </row>
    <row r="23" spans="1:31" s="31" customFormat="1" ht="16.2" customHeight="1" thickBot="1" x14ac:dyDescent="0.35">
      <c r="A23" s="18"/>
      <c r="B23" s="151" t="str">
        <f>IF(V23="","",V23)</f>
        <v/>
      </c>
      <c r="C23" s="151"/>
      <c r="D23" s="151"/>
      <c r="E23" s="151"/>
      <c r="F23" s="151"/>
      <c r="G23" s="151"/>
      <c r="H23" s="151"/>
      <c r="I23" s="151"/>
      <c r="J23" s="151"/>
      <c r="K23" s="151"/>
      <c r="L23" s="151"/>
      <c r="M23" s="151"/>
      <c r="N23" s="151"/>
      <c r="O23" s="151"/>
      <c r="P23" s="151"/>
      <c r="Q23" s="151"/>
      <c r="R23" s="151"/>
      <c r="S23" s="18"/>
      <c r="T23" s="20"/>
      <c r="U23" s="41"/>
      <c r="V23" s="153"/>
      <c r="W23" s="154"/>
      <c r="X23" s="155"/>
      <c r="Y23" s="51"/>
      <c r="Z23" s="40"/>
      <c r="AA23" s="21"/>
      <c r="AB23" s="18"/>
      <c r="AC23" s="18"/>
      <c r="AD23" s="25" t="s">
        <v>71</v>
      </c>
      <c r="AE23" s="26"/>
    </row>
    <row r="24" spans="1:31" s="31" customFormat="1" ht="16.2" customHeight="1" x14ac:dyDescent="0.3">
      <c r="A24" s="18"/>
      <c r="B24" s="19" t="s">
        <v>72</v>
      </c>
      <c r="C24" s="18"/>
      <c r="D24" s="18"/>
      <c r="E24" s="18"/>
      <c r="F24" s="18"/>
      <c r="G24" s="18"/>
      <c r="H24" s="18"/>
      <c r="I24" s="18"/>
      <c r="J24" s="18"/>
      <c r="K24" s="18"/>
      <c r="L24" s="18"/>
      <c r="M24" s="18"/>
      <c r="N24" s="18"/>
      <c r="O24" s="18"/>
      <c r="P24" s="18"/>
      <c r="Q24" s="18"/>
      <c r="R24" s="18"/>
      <c r="S24" s="18"/>
      <c r="T24" s="20"/>
      <c r="U24" s="40"/>
      <c r="V24" s="40"/>
      <c r="W24" s="40"/>
      <c r="X24" s="40"/>
      <c r="Y24" s="40"/>
      <c r="Z24" s="40"/>
      <c r="AA24" s="21"/>
      <c r="AB24" s="18"/>
      <c r="AC24" s="18"/>
      <c r="AD24" s="25" t="s">
        <v>73</v>
      </c>
      <c r="AE24" s="26"/>
    </row>
    <row r="25" spans="1:31" s="31" customFormat="1" ht="16.2" customHeight="1" x14ac:dyDescent="0.3">
      <c r="A25" s="18"/>
      <c r="B25" s="19"/>
      <c r="C25" s="18"/>
      <c r="D25" s="18"/>
      <c r="E25" s="18"/>
      <c r="F25" s="18"/>
      <c r="G25" s="18"/>
      <c r="H25" s="18"/>
      <c r="I25" s="18"/>
      <c r="J25" s="18"/>
      <c r="K25" s="18"/>
      <c r="L25" s="18"/>
      <c r="M25" s="18"/>
      <c r="N25" s="18"/>
      <c r="O25" s="18"/>
      <c r="P25" s="18"/>
      <c r="Q25" s="18"/>
      <c r="R25" s="18"/>
      <c r="S25" s="18"/>
      <c r="T25" s="20"/>
      <c r="U25" s="40"/>
      <c r="V25" s="40"/>
      <c r="W25" s="40"/>
      <c r="X25" s="40"/>
      <c r="Y25" s="40"/>
      <c r="Z25" s="52"/>
      <c r="AA25" s="21"/>
      <c r="AB25" s="18"/>
      <c r="AC25" s="18"/>
      <c r="AD25" s="25" t="s">
        <v>74</v>
      </c>
      <c r="AE25" s="26"/>
    </row>
    <row r="26" spans="1:31" s="31" customFormat="1" ht="16.2" customHeight="1" x14ac:dyDescent="0.3">
      <c r="A26" s="18"/>
      <c r="B26" s="19" t="s">
        <v>75</v>
      </c>
      <c r="C26" s="18"/>
      <c r="D26" s="18"/>
      <c r="E26" s="18"/>
      <c r="F26" s="18"/>
      <c r="G26" s="18"/>
      <c r="H26" s="18"/>
      <c r="I26" s="18"/>
      <c r="J26" s="18"/>
      <c r="K26" s="18"/>
      <c r="L26" s="18"/>
      <c r="M26" s="18"/>
      <c r="N26" s="18"/>
      <c r="O26" s="18"/>
      <c r="P26" s="18"/>
      <c r="Q26" s="18"/>
      <c r="R26" s="18"/>
      <c r="S26" s="18"/>
      <c r="T26" s="20"/>
      <c r="U26" s="53" t="s">
        <v>76</v>
      </c>
      <c r="V26" s="52"/>
      <c r="W26" s="52"/>
      <c r="X26" s="52"/>
      <c r="Y26" s="52"/>
      <c r="Z26" s="52"/>
      <c r="AA26" s="21"/>
      <c r="AB26" s="18"/>
      <c r="AC26" s="18"/>
      <c r="AD26" s="25" t="s">
        <v>77</v>
      </c>
      <c r="AE26" s="26"/>
    </row>
    <row r="27" spans="1:31" s="31" customFormat="1" ht="16.2" customHeight="1" x14ac:dyDescent="0.3">
      <c r="A27" s="18"/>
      <c r="B27" s="18"/>
      <c r="C27" s="19" t="s">
        <v>78</v>
      </c>
      <c r="D27" s="18"/>
      <c r="E27" s="18"/>
      <c r="F27" s="33"/>
      <c r="G27" s="31" t="s">
        <v>226</v>
      </c>
      <c r="H27" s="152" t="str">
        <f>IF(様式第１別紙２!I59=0,"",様式第１別紙２!I59)</f>
        <v/>
      </c>
      <c r="I27" s="152"/>
      <c r="J27" s="152"/>
      <c r="K27" s="152"/>
      <c r="L27" s="152"/>
      <c r="M27" s="152"/>
      <c r="N27" s="121" t="s">
        <v>79</v>
      </c>
      <c r="O27" s="18"/>
      <c r="P27" s="18"/>
      <c r="Q27" s="18"/>
      <c r="R27" s="18"/>
      <c r="S27" s="18"/>
      <c r="T27" s="20"/>
      <c r="U27" s="53"/>
      <c r="V27" s="52"/>
      <c r="W27" s="52"/>
      <c r="X27" s="52"/>
      <c r="Y27" s="52"/>
      <c r="Z27" s="52"/>
      <c r="AA27" s="21"/>
      <c r="AB27" s="18"/>
      <c r="AC27" s="18"/>
      <c r="AD27" s="25" t="s">
        <v>80</v>
      </c>
      <c r="AE27" s="26"/>
    </row>
    <row r="28" spans="1:31" s="31" customFormat="1" ht="16.2" customHeight="1" x14ac:dyDescent="0.3">
      <c r="A28" s="18"/>
      <c r="B28" s="18"/>
      <c r="C28" s="19" t="s">
        <v>81</v>
      </c>
      <c r="D28" s="18"/>
      <c r="E28" s="18"/>
      <c r="F28" s="33"/>
      <c r="G28" s="31" t="s">
        <v>226</v>
      </c>
      <c r="H28" s="152" t="str">
        <f>IF(様式第１別紙２!I60=0,"",様式第１別紙２!I60)</f>
        <v/>
      </c>
      <c r="I28" s="152"/>
      <c r="J28" s="152"/>
      <c r="K28" s="152"/>
      <c r="L28" s="152"/>
      <c r="M28" s="152"/>
      <c r="N28" s="121" t="s">
        <v>79</v>
      </c>
      <c r="O28" s="18"/>
      <c r="P28" s="18"/>
      <c r="Q28" s="18"/>
      <c r="R28" s="18"/>
      <c r="S28" s="18"/>
      <c r="T28" s="20"/>
      <c r="U28" s="41"/>
      <c r="V28" s="99"/>
      <c r="W28" s="52"/>
      <c r="X28" s="52"/>
      <c r="Y28" s="52"/>
      <c r="Z28" s="52"/>
      <c r="AA28" s="21"/>
      <c r="AB28" s="18"/>
      <c r="AC28" s="34"/>
      <c r="AD28" s="25" t="s">
        <v>82</v>
      </c>
      <c r="AE28" s="26"/>
    </row>
    <row r="29" spans="1:31" s="31" customFormat="1" ht="16.2" customHeight="1" x14ac:dyDescent="0.3">
      <c r="A29" s="18"/>
      <c r="B29" s="18"/>
      <c r="C29" s="19" t="s">
        <v>83</v>
      </c>
      <c r="D29" s="18"/>
      <c r="E29" s="18"/>
      <c r="F29" s="33"/>
      <c r="G29" s="31" t="s">
        <v>226</v>
      </c>
      <c r="H29" s="152" t="str">
        <f>IF(様式第１別紙２!I61=0,"",様式第１別紙２!I61)</f>
        <v/>
      </c>
      <c r="I29" s="152"/>
      <c r="J29" s="152"/>
      <c r="K29" s="152"/>
      <c r="L29" s="152"/>
      <c r="M29" s="152"/>
      <c r="N29" s="121" t="s">
        <v>84</v>
      </c>
      <c r="O29" s="18"/>
      <c r="P29" s="18"/>
      <c r="Q29" s="18"/>
      <c r="R29" s="18"/>
      <c r="S29" s="18"/>
      <c r="T29" s="20"/>
      <c r="U29" s="73"/>
      <c r="V29" s="99"/>
      <c r="W29" s="52"/>
      <c r="X29" s="52"/>
      <c r="Y29" s="52"/>
      <c r="Z29" s="52"/>
      <c r="AA29" s="35"/>
      <c r="AB29" s="34"/>
      <c r="AC29" s="18"/>
      <c r="AD29" s="25" t="s">
        <v>85</v>
      </c>
      <c r="AE29" s="26"/>
    </row>
    <row r="30" spans="1:31" s="31" customFormat="1" ht="16.2" customHeight="1" x14ac:dyDescent="0.3">
      <c r="A30" s="18"/>
      <c r="B30" s="19"/>
      <c r="C30" s="18"/>
      <c r="D30" s="18"/>
      <c r="E30" s="18"/>
      <c r="F30" s="18"/>
      <c r="Q30" s="18"/>
      <c r="R30" s="18"/>
      <c r="S30" s="18"/>
      <c r="T30" s="20"/>
      <c r="U30" s="73"/>
      <c r="V30" s="99"/>
      <c r="W30" s="52"/>
      <c r="X30" s="52"/>
      <c r="Y30" s="52"/>
      <c r="Z30" s="52"/>
      <c r="AA30" s="21"/>
      <c r="AB30" s="18"/>
      <c r="AC30" s="18"/>
      <c r="AD30" s="25" t="s">
        <v>86</v>
      </c>
      <c r="AE30" s="26"/>
    </row>
    <row r="31" spans="1:31" s="31" customFormat="1" ht="16.2" customHeight="1" x14ac:dyDescent="0.3">
      <c r="A31" s="18"/>
      <c r="B31" s="19" t="s">
        <v>87</v>
      </c>
      <c r="C31" s="18"/>
      <c r="D31" s="18"/>
      <c r="E31" s="18"/>
      <c r="F31" s="18"/>
      <c r="P31" s="18"/>
      <c r="Q31" s="18"/>
      <c r="R31" s="18"/>
      <c r="S31" s="18"/>
      <c r="T31" s="20"/>
      <c r="U31" s="40" t="s">
        <v>88</v>
      </c>
      <c r="V31" s="52"/>
      <c r="W31" s="52"/>
      <c r="X31" s="52"/>
      <c r="Y31" s="52"/>
      <c r="Z31" s="52"/>
      <c r="AA31" s="21"/>
      <c r="AB31" s="18"/>
      <c r="AC31" s="18"/>
      <c r="AD31" s="25" t="s">
        <v>89</v>
      </c>
      <c r="AE31" s="26"/>
    </row>
    <row r="32" spans="1:31" s="31" customFormat="1" ht="16.2" customHeight="1" x14ac:dyDescent="0.3">
      <c r="A32" s="18"/>
      <c r="B32" s="18"/>
      <c r="C32" s="148" t="s">
        <v>90</v>
      </c>
      <c r="D32" s="148"/>
      <c r="E32" s="148"/>
      <c r="F32" s="150" t="s">
        <v>91</v>
      </c>
      <c r="G32" s="150"/>
      <c r="H32" s="150"/>
      <c r="I32" s="150"/>
      <c r="J32" s="150"/>
      <c r="K32" s="150"/>
      <c r="L32" s="150"/>
      <c r="M32" s="150"/>
      <c r="N32" s="150"/>
      <c r="P32" s="18"/>
      <c r="Q32" s="18"/>
      <c r="R32" s="18"/>
      <c r="S32" s="18"/>
      <c r="T32" s="20"/>
      <c r="U32" s="40"/>
      <c r="V32" s="52"/>
      <c r="W32" s="52"/>
      <c r="X32" s="52"/>
      <c r="Y32" s="52"/>
      <c r="Z32" s="52"/>
      <c r="AA32" s="21"/>
      <c r="AB32" s="18"/>
      <c r="AC32" s="18"/>
      <c r="AD32" s="25" t="s">
        <v>92</v>
      </c>
      <c r="AE32" s="26"/>
    </row>
    <row r="33" spans="1:31" s="31" customFormat="1" ht="16.2" customHeight="1" thickBot="1" x14ac:dyDescent="0.35">
      <c r="A33" s="18"/>
      <c r="B33" s="18"/>
      <c r="C33" s="19" t="s">
        <v>93</v>
      </c>
      <c r="D33" s="18"/>
      <c r="E33" s="18"/>
      <c r="F33" s="122" t="s">
        <v>11</v>
      </c>
      <c r="G33" s="147" t="str">
        <f>IF(V34="","",TEXT(V34,"e"))</f>
        <v/>
      </c>
      <c r="H33" s="147"/>
      <c r="I33" s="28" t="s">
        <v>12</v>
      </c>
      <c r="J33" s="142" t="str">
        <f>IF(V34="","",TEXT(V34,"m"))</f>
        <v/>
      </c>
      <c r="K33" s="142"/>
      <c r="L33" s="28" t="s">
        <v>13</v>
      </c>
      <c r="M33" s="24" t="str">
        <f>IF(V34="","",TEXT(V34,"d"))</f>
        <v/>
      </c>
      <c r="N33" s="27" t="s">
        <v>14</v>
      </c>
      <c r="Q33" s="18"/>
      <c r="R33" s="18"/>
      <c r="S33" s="18"/>
      <c r="T33" s="20"/>
      <c r="U33" s="40" t="s">
        <v>94</v>
      </c>
      <c r="V33" s="40"/>
      <c r="W33" s="52"/>
      <c r="X33" s="52"/>
      <c r="Y33" s="52"/>
      <c r="Z33" s="52"/>
      <c r="AA33" s="21"/>
      <c r="AB33" s="18"/>
      <c r="AC33" s="18"/>
      <c r="AD33" s="25" t="s">
        <v>95</v>
      </c>
      <c r="AE33" s="26"/>
    </row>
    <row r="34" spans="1:31" s="31" customFormat="1" ht="16.2" customHeight="1" thickBot="1" x14ac:dyDescent="0.35">
      <c r="A34" s="18"/>
      <c r="B34" s="19"/>
      <c r="C34" s="18"/>
      <c r="D34" s="18"/>
      <c r="E34" s="18"/>
      <c r="F34" s="18"/>
      <c r="Q34" s="18"/>
      <c r="R34" s="18"/>
      <c r="S34" s="18"/>
      <c r="T34" s="20"/>
      <c r="U34" s="41" t="s">
        <v>96</v>
      </c>
      <c r="V34" s="46"/>
      <c r="W34" s="40"/>
      <c r="X34" s="52"/>
      <c r="Y34" s="52"/>
      <c r="Z34" s="52"/>
      <c r="AA34" s="21"/>
      <c r="AB34" s="18"/>
      <c r="AC34" s="18"/>
      <c r="AD34" s="25" t="s">
        <v>97</v>
      </c>
      <c r="AE34" s="26"/>
    </row>
    <row r="35" spans="1:31" s="31" customFormat="1" ht="16.2" customHeight="1" x14ac:dyDescent="0.3">
      <c r="A35" s="18"/>
      <c r="B35" s="19" t="s">
        <v>98</v>
      </c>
      <c r="E35" s="18"/>
      <c r="F35" s="18"/>
      <c r="G35" s="18"/>
      <c r="H35" s="18"/>
      <c r="I35" s="18"/>
      <c r="J35" s="18"/>
      <c r="K35" s="18"/>
      <c r="L35" s="18"/>
      <c r="M35" s="18"/>
      <c r="N35" s="18"/>
      <c r="O35" s="18"/>
      <c r="P35" s="18"/>
      <c r="Q35" s="18"/>
      <c r="R35" s="18"/>
      <c r="S35" s="18"/>
      <c r="T35" s="20"/>
      <c r="U35" s="41"/>
      <c r="V35" s="100"/>
      <c r="W35" s="47"/>
      <c r="X35" s="52"/>
      <c r="Y35" s="52"/>
      <c r="Z35" s="40"/>
      <c r="AA35" s="21"/>
      <c r="AB35" s="18"/>
      <c r="AC35" s="18"/>
      <c r="AD35" s="25" t="s">
        <v>99</v>
      </c>
      <c r="AE35" s="26"/>
    </row>
    <row r="36" spans="1:31" s="31" customFormat="1" ht="16.2" customHeight="1" x14ac:dyDescent="0.3">
      <c r="A36" s="18"/>
      <c r="C36" s="19" t="s">
        <v>100</v>
      </c>
      <c r="E36" s="18"/>
      <c r="F36" s="18"/>
      <c r="G36" s="18"/>
      <c r="H36" s="18"/>
      <c r="I36" s="18"/>
      <c r="J36" s="18"/>
      <c r="K36" s="18"/>
      <c r="L36" s="18"/>
      <c r="M36" s="18"/>
      <c r="N36" s="18"/>
      <c r="O36" s="18"/>
      <c r="P36" s="18"/>
      <c r="Q36" s="18"/>
      <c r="R36" s="18"/>
      <c r="S36" s="18"/>
      <c r="T36" s="20"/>
      <c r="U36" s="52"/>
      <c r="V36" s="52"/>
      <c r="W36" s="52"/>
      <c r="X36" s="40"/>
      <c r="Y36" s="52"/>
      <c r="Z36" s="40"/>
      <c r="AA36" s="36"/>
      <c r="AB36" s="36"/>
      <c r="AC36" s="36"/>
      <c r="AD36" s="37" t="s">
        <v>101</v>
      </c>
      <c r="AE36" s="37"/>
    </row>
    <row r="37" spans="1:31" s="31" customFormat="1" ht="16.2" customHeight="1" x14ac:dyDescent="0.3">
      <c r="A37" s="18"/>
      <c r="C37" s="19" t="s">
        <v>102</v>
      </c>
      <c r="E37" s="18"/>
      <c r="F37" s="18"/>
      <c r="G37" s="18"/>
      <c r="H37" s="18"/>
      <c r="I37" s="18"/>
      <c r="J37" s="18"/>
      <c r="K37" s="18"/>
      <c r="L37" s="18"/>
      <c r="M37" s="18"/>
      <c r="N37" s="18"/>
      <c r="O37" s="18"/>
      <c r="P37" s="18"/>
      <c r="Q37" s="18"/>
      <c r="R37" s="18"/>
      <c r="S37" s="18"/>
      <c r="T37" s="20"/>
      <c r="U37" s="173" t="s">
        <v>103</v>
      </c>
      <c r="V37" s="173"/>
      <c r="W37" s="173"/>
      <c r="X37" s="173"/>
      <c r="Y37" s="173"/>
      <c r="Z37" s="173"/>
      <c r="AA37" s="173"/>
      <c r="AB37" s="36"/>
      <c r="AC37" s="36"/>
      <c r="AD37" s="37" t="s">
        <v>104</v>
      </c>
      <c r="AE37" s="37"/>
    </row>
    <row r="38" spans="1:31" s="31" customFormat="1" ht="16.2" customHeight="1" thickBot="1" x14ac:dyDescent="0.35">
      <c r="A38" s="18"/>
      <c r="C38" s="19" t="s">
        <v>105</v>
      </c>
      <c r="E38" s="18"/>
      <c r="F38" s="18"/>
      <c r="G38" s="18"/>
      <c r="H38" s="18"/>
      <c r="I38" s="18"/>
      <c r="J38" s="18"/>
      <c r="K38" s="18"/>
      <c r="L38" s="18"/>
      <c r="M38" s="18"/>
      <c r="N38" s="18"/>
      <c r="O38" s="18"/>
      <c r="P38" s="18"/>
      <c r="Q38" s="18"/>
      <c r="R38" s="18"/>
      <c r="S38" s="18"/>
      <c r="T38" s="20"/>
      <c r="U38" s="173"/>
      <c r="V38" s="173"/>
      <c r="W38" s="173"/>
      <c r="X38" s="173"/>
      <c r="Y38" s="173"/>
      <c r="Z38" s="173"/>
      <c r="AA38" s="173"/>
      <c r="AB38" s="32"/>
      <c r="AC38" s="32"/>
      <c r="AD38" s="38" t="s">
        <v>106</v>
      </c>
      <c r="AE38" s="38"/>
    </row>
    <row r="39" spans="1:31" s="31" customFormat="1" ht="16.2" customHeight="1" thickBot="1" x14ac:dyDescent="0.35">
      <c r="A39" s="18"/>
      <c r="C39" s="19" t="s">
        <v>107</v>
      </c>
      <c r="E39" s="18"/>
      <c r="F39" s="18"/>
      <c r="G39" s="18"/>
      <c r="H39" s="18"/>
      <c r="I39" s="18"/>
      <c r="J39" s="18"/>
      <c r="K39" s="18"/>
      <c r="L39" s="18"/>
      <c r="M39" s="18"/>
      <c r="N39" s="18"/>
      <c r="O39" s="18"/>
      <c r="P39" s="18"/>
      <c r="Q39" s="18"/>
      <c r="R39" s="18"/>
      <c r="S39" s="18"/>
      <c r="T39" s="20"/>
      <c r="U39" s="54" t="s">
        <v>108</v>
      </c>
      <c r="V39" s="176"/>
      <c r="W39" s="177"/>
      <c r="X39" s="55"/>
      <c r="Y39" s="50"/>
      <c r="Z39" s="50"/>
      <c r="AA39" s="32"/>
      <c r="AB39" s="32"/>
      <c r="AC39" s="32"/>
      <c r="AD39" s="38" t="s">
        <v>109</v>
      </c>
      <c r="AE39" s="38"/>
    </row>
    <row r="40" spans="1:31" s="31" customFormat="1" ht="16.2" customHeight="1" thickBot="1" x14ac:dyDescent="0.35">
      <c r="A40" s="18"/>
      <c r="B40" s="19"/>
      <c r="E40" s="18"/>
      <c r="F40" s="18"/>
      <c r="G40" s="18"/>
      <c r="H40" s="18"/>
      <c r="I40" s="18"/>
      <c r="J40" s="18"/>
      <c r="K40" s="18"/>
      <c r="L40" s="18"/>
      <c r="M40" s="18"/>
      <c r="N40" s="18"/>
      <c r="O40" s="18"/>
      <c r="P40" s="18"/>
      <c r="Q40" s="18"/>
      <c r="R40" s="18"/>
      <c r="S40" s="18"/>
      <c r="T40" s="20"/>
      <c r="U40" s="54" t="s">
        <v>110</v>
      </c>
      <c r="V40" s="176"/>
      <c r="W40" s="177"/>
      <c r="X40" s="55"/>
      <c r="Y40" s="50"/>
      <c r="Z40" s="50"/>
      <c r="AA40" s="32"/>
      <c r="AB40" s="32"/>
      <c r="AC40" s="32"/>
      <c r="AD40" s="38" t="s">
        <v>111</v>
      </c>
      <c r="AE40" s="38"/>
    </row>
    <row r="41" spans="1:31" s="31" customFormat="1" ht="16.2" customHeight="1" thickBot="1" x14ac:dyDescent="0.35">
      <c r="A41" s="18"/>
      <c r="B41" s="39"/>
      <c r="C41" s="31" t="s">
        <v>112</v>
      </c>
      <c r="E41" s="18"/>
      <c r="F41" s="18"/>
      <c r="G41" s="18"/>
      <c r="H41" s="18"/>
      <c r="I41" s="18"/>
      <c r="J41" s="18"/>
      <c r="K41" s="18"/>
      <c r="L41" s="18"/>
      <c r="M41" s="18"/>
      <c r="N41" s="18"/>
      <c r="O41" s="18"/>
      <c r="P41" s="18"/>
      <c r="Q41" s="18"/>
      <c r="R41" s="18"/>
      <c r="S41" s="18"/>
      <c r="T41" s="20"/>
      <c r="U41" s="54"/>
      <c r="V41" s="50" t="s">
        <v>56</v>
      </c>
      <c r="W41" s="50" t="s">
        <v>57</v>
      </c>
      <c r="X41" s="50"/>
      <c r="Y41" s="50"/>
      <c r="Z41" s="50"/>
      <c r="AA41" s="32"/>
      <c r="AB41" s="32"/>
      <c r="AC41" s="32"/>
      <c r="AD41" s="38" t="s">
        <v>113</v>
      </c>
      <c r="AE41" s="38"/>
    </row>
    <row r="42" spans="1:31" s="31" customFormat="1" ht="16.2" customHeight="1" thickBot="1" x14ac:dyDescent="0.35">
      <c r="A42" s="18"/>
      <c r="B42" s="18"/>
      <c r="C42" s="174" t="s">
        <v>114</v>
      </c>
      <c r="D42" s="174"/>
      <c r="E42" s="174"/>
      <c r="F42" s="174" t="s">
        <v>115</v>
      </c>
      <c r="G42" s="174"/>
      <c r="H42" s="174"/>
      <c r="I42" s="174"/>
      <c r="J42" s="174"/>
      <c r="K42" s="175" t="s">
        <v>116</v>
      </c>
      <c r="L42" s="175"/>
      <c r="M42" s="175"/>
      <c r="N42" s="175"/>
      <c r="O42" s="175"/>
      <c r="P42" s="175"/>
      <c r="Q42" s="175"/>
      <c r="R42" s="18"/>
      <c r="S42" s="18"/>
      <c r="T42" s="20"/>
      <c r="U42" s="54" t="s">
        <v>115</v>
      </c>
      <c r="V42" s="56"/>
      <c r="W42" s="57"/>
      <c r="X42" s="58"/>
      <c r="Y42" s="58"/>
      <c r="Z42" s="50"/>
      <c r="AA42" s="32"/>
      <c r="AB42" s="32"/>
      <c r="AC42" s="32"/>
      <c r="AD42" s="38" t="s">
        <v>117</v>
      </c>
      <c r="AE42" s="38"/>
    </row>
    <row r="43" spans="1:31" s="31" customFormat="1" ht="18" customHeight="1" thickBot="1" x14ac:dyDescent="0.5">
      <c r="A43" s="18" t="s">
        <v>118</v>
      </c>
      <c r="B43" s="18"/>
      <c r="C43" s="158" t="str">
        <f>IF(AND(V39&lt;&gt;"",V40&lt;&gt;""),(V39&amp;CHAR(10)&amp;V40),TRIM(CLEAN(V39&amp;CHAR(10)&amp;V40)))</f>
        <v/>
      </c>
      <c r="D43" s="158"/>
      <c r="E43" s="158"/>
      <c r="F43" s="159" t="str">
        <f>TRIM(V42&amp;"　"&amp;W42)</f>
        <v/>
      </c>
      <c r="G43" s="159"/>
      <c r="H43" s="159"/>
      <c r="I43" s="159"/>
      <c r="J43" s="160"/>
      <c r="K43" s="171" t="s">
        <v>119</v>
      </c>
      <c r="L43" s="172"/>
      <c r="M43" s="172"/>
      <c r="N43" s="161" t="str">
        <f>V44&amp;""</f>
        <v/>
      </c>
      <c r="O43" s="161"/>
      <c r="P43" s="161"/>
      <c r="Q43" s="162"/>
      <c r="R43" s="18"/>
      <c r="S43" s="18"/>
      <c r="T43" s="20"/>
      <c r="U43" s="54"/>
      <c r="V43" s="50"/>
      <c r="W43" s="50"/>
      <c r="X43" s="50"/>
      <c r="Y43" s="50"/>
      <c r="Z43" s="50"/>
      <c r="AA43" s="32"/>
      <c r="AB43" s="32"/>
      <c r="AC43" s="32"/>
      <c r="AD43" s="38" t="s">
        <v>120</v>
      </c>
      <c r="AE43" s="38"/>
    </row>
    <row r="44" spans="1:31" s="31" customFormat="1" ht="18" customHeight="1" thickBot="1" x14ac:dyDescent="0.35">
      <c r="A44" s="18"/>
      <c r="B44" s="18"/>
      <c r="C44" s="158"/>
      <c r="D44" s="158"/>
      <c r="E44" s="158"/>
      <c r="F44" s="159"/>
      <c r="G44" s="159"/>
      <c r="H44" s="159"/>
      <c r="I44" s="159"/>
      <c r="J44" s="160"/>
      <c r="K44" s="167" t="s">
        <v>121</v>
      </c>
      <c r="L44" s="168"/>
      <c r="M44" s="168"/>
      <c r="N44" s="163" t="str">
        <f>V45&amp;""</f>
        <v/>
      </c>
      <c r="O44" s="163"/>
      <c r="P44" s="163"/>
      <c r="Q44" s="164"/>
      <c r="R44" s="18"/>
      <c r="S44" s="18"/>
      <c r="T44" s="20"/>
      <c r="U44" s="54" t="s">
        <v>122</v>
      </c>
      <c r="V44" s="59"/>
      <c r="W44" s="50"/>
      <c r="X44" s="50"/>
      <c r="Y44" s="50"/>
      <c r="Z44" s="50"/>
      <c r="AA44" s="21"/>
      <c r="AB44" s="32"/>
      <c r="AC44" s="32"/>
      <c r="AD44" s="38" t="s">
        <v>123</v>
      </c>
      <c r="AE44" s="38"/>
    </row>
    <row r="45" spans="1:31" s="31" customFormat="1" ht="18.600000000000001" thickBot="1" x14ac:dyDescent="0.35">
      <c r="A45" s="18"/>
      <c r="B45" s="18"/>
      <c r="C45" s="158"/>
      <c r="D45" s="158"/>
      <c r="E45" s="158"/>
      <c r="F45" s="159"/>
      <c r="G45" s="159"/>
      <c r="H45" s="159"/>
      <c r="I45" s="159"/>
      <c r="J45" s="160"/>
      <c r="K45" s="169"/>
      <c r="L45" s="170"/>
      <c r="M45" s="170"/>
      <c r="N45" s="165"/>
      <c r="O45" s="165"/>
      <c r="P45" s="165"/>
      <c r="Q45" s="166"/>
      <c r="R45" s="18"/>
      <c r="S45" s="18"/>
      <c r="T45" s="20"/>
      <c r="U45" s="54" t="s">
        <v>124</v>
      </c>
      <c r="V45" s="144"/>
      <c r="W45" s="145"/>
      <c r="X45" s="146"/>
      <c r="Y45" s="40"/>
      <c r="Z45" s="40"/>
      <c r="AA45" s="21"/>
      <c r="AB45" s="32"/>
      <c r="AC45" s="32"/>
      <c r="AD45" s="38" t="s">
        <v>125</v>
      </c>
      <c r="AE45" s="38"/>
    </row>
    <row r="46" spans="1:31" s="31" customFormat="1" x14ac:dyDescent="0.3">
      <c r="A46" s="18"/>
      <c r="B46" s="18"/>
      <c r="C46" s="18"/>
      <c r="D46" s="18"/>
      <c r="E46" s="18"/>
      <c r="F46" s="18"/>
      <c r="G46" s="18"/>
      <c r="H46" s="18"/>
      <c r="I46" s="18"/>
      <c r="J46" s="18"/>
      <c r="K46" s="18"/>
      <c r="L46" s="18"/>
      <c r="M46" s="18"/>
      <c r="N46" s="18"/>
      <c r="O46" s="18"/>
      <c r="P46" s="18"/>
      <c r="Q46" s="18"/>
      <c r="R46" s="18"/>
      <c r="S46" s="18"/>
      <c r="T46" s="21"/>
      <c r="U46" s="40"/>
      <c r="V46" s="40"/>
      <c r="W46" s="40"/>
      <c r="X46" s="40"/>
      <c r="Y46" s="40"/>
      <c r="Z46" s="40"/>
      <c r="AA46" s="21"/>
      <c r="AB46" s="18"/>
      <c r="AC46" s="18"/>
      <c r="AD46" s="25" t="s">
        <v>126</v>
      </c>
      <c r="AE46" s="26"/>
    </row>
    <row r="47" spans="1:31" s="31" customFormat="1" x14ac:dyDescent="0.3">
      <c r="A47" s="18"/>
      <c r="B47" s="18"/>
      <c r="C47" s="18"/>
      <c r="D47" s="18"/>
      <c r="E47" s="18"/>
      <c r="F47" s="18"/>
      <c r="G47" s="18"/>
      <c r="H47" s="18"/>
      <c r="I47" s="18"/>
      <c r="J47" s="18"/>
      <c r="K47" s="18"/>
      <c r="L47" s="18"/>
      <c r="M47" s="18"/>
      <c r="N47" s="18"/>
      <c r="O47" s="18"/>
      <c r="P47" s="18"/>
      <c r="Q47" s="18"/>
      <c r="R47" s="18"/>
      <c r="S47" s="18"/>
      <c r="T47" s="21"/>
      <c r="U47" s="40"/>
      <c r="V47" s="40"/>
      <c r="W47" s="40"/>
      <c r="X47" s="40"/>
      <c r="Y47" s="40"/>
      <c r="Z47" s="40"/>
      <c r="AA47" s="21"/>
      <c r="AB47" s="18"/>
      <c r="AC47" s="18"/>
      <c r="AD47" s="25" t="s">
        <v>127</v>
      </c>
      <c r="AE47" s="26"/>
    </row>
    <row r="48" spans="1:31" s="31" customFormat="1" x14ac:dyDescent="0.3">
      <c r="A48" s="18"/>
      <c r="B48" s="18"/>
      <c r="C48" s="18"/>
      <c r="D48" s="18"/>
      <c r="E48" s="18"/>
      <c r="F48" s="18"/>
      <c r="G48" s="18"/>
      <c r="H48" s="18"/>
      <c r="I48" s="18"/>
      <c r="J48" s="18"/>
      <c r="K48" s="18"/>
      <c r="L48" s="18"/>
      <c r="M48" s="18"/>
      <c r="N48" s="18"/>
      <c r="O48" s="18"/>
      <c r="P48" s="18"/>
      <c r="Q48" s="18"/>
      <c r="R48" s="18"/>
      <c r="S48" s="18"/>
      <c r="T48" s="21"/>
      <c r="U48" s="40"/>
      <c r="V48" s="40"/>
      <c r="W48" s="40"/>
      <c r="X48" s="40"/>
      <c r="Y48" s="40"/>
      <c r="Z48" s="40"/>
      <c r="AA48" s="21"/>
      <c r="AB48" s="18"/>
      <c r="AC48" s="18"/>
      <c r="AD48" s="25" t="s">
        <v>128</v>
      </c>
      <c r="AE48" s="26"/>
    </row>
    <row r="49" spans="1:31" s="31" customFormat="1" x14ac:dyDescent="0.3">
      <c r="A49" s="18"/>
      <c r="B49" s="18"/>
      <c r="C49" s="18"/>
      <c r="D49" s="18"/>
      <c r="E49" s="18"/>
      <c r="F49" s="18"/>
      <c r="G49" s="18"/>
      <c r="H49" s="18"/>
      <c r="I49" s="18"/>
      <c r="J49" s="18"/>
      <c r="K49" s="18"/>
      <c r="L49" s="18"/>
      <c r="M49" s="18"/>
      <c r="N49" s="18"/>
      <c r="O49" s="18"/>
      <c r="P49" s="18"/>
      <c r="Q49" s="18"/>
      <c r="R49" s="18"/>
      <c r="S49" s="18"/>
      <c r="T49" s="21"/>
      <c r="U49" s="40"/>
      <c r="V49" s="40"/>
      <c r="W49" s="40"/>
      <c r="X49" s="40"/>
      <c r="Y49" s="40"/>
      <c r="Z49" s="40"/>
      <c r="AA49" s="21"/>
      <c r="AB49" s="18"/>
      <c r="AC49" s="18"/>
      <c r="AD49" s="25"/>
      <c r="AE49" s="26"/>
    </row>
    <row r="50" spans="1:31" s="31" customFormat="1" ht="9" customHeight="1" x14ac:dyDescent="0.3">
      <c r="A50" s="18"/>
      <c r="B50" s="18"/>
      <c r="C50" s="18"/>
      <c r="D50" s="18"/>
      <c r="E50" s="18"/>
      <c r="F50" s="18"/>
      <c r="G50" s="18"/>
      <c r="H50" s="18"/>
      <c r="I50" s="18"/>
      <c r="J50" s="18"/>
      <c r="K50" s="18"/>
      <c r="L50" s="18"/>
      <c r="M50" s="18"/>
      <c r="N50" s="18"/>
      <c r="O50" s="18"/>
      <c r="P50" s="18"/>
      <c r="Q50" s="18"/>
      <c r="R50" s="18"/>
      <c r="S50" s="18"/>
      <c r="T50" s="21"/>
      <c r="U50" s="40"/>
      <c r="V50" s="40"/>
      <c r="W50" s="40"/>
      <c r="X50" s="40"/>
      <c r="Y50" s="40"/>
      <c r="Z50" s="40"/>
      <c r="AA50" s="21"/>
      <c r="AB50" s="18"/>
      <c r="AC50" s="18"/>
      <c r="AD50" s="25"/>
      <c r="AE50" s="26"/>
    </row>
    <row r="51" spans="1:31" s="31" customFormat="1" x14ac:dyDescent="0.3">
      <c r="A51" s="18"/>
      <c r="B51" s="18"/>
      <c r="C51" s="18"/>
      <c r="D51" s="18"/>
      <c r="E51" s="18"/>
      <c r="F51" s="18"/>
      <c r="G51" s="18"/>
      <c r="H51" s="18"/>
      <c r="I51" s="18"/>
      <c r="J51" s="18"/>
      <c r="K51" s="18"/>
      <c r="L51" s="18"/>
      <c r="M51" s="18"/>
      <c r="N51" s="18"/>
      <c r="O51" s="18"/>
      <c r="P51" s="18"/>
      <c r="Q51" s="18"/>
      <c r="R51" s="18"/>
      <c r="S51" s="18"/>
      <c r="T51" s="21"/>
      <c r="U51" s="40"/>
      <c r="V51" s="40"/>
      <c r="W51" s="40"/>
      <c r="X51" s="40"/>
      <c r="Y51" s="40"/>
      <c r="Z51" s="40"/>
      <c r="AA51" s="21"/>
      <c r="AB51" s="18"/>
      <c r="AC51" s="18"/>
      <c r="AD51" s="25"/>
      <c r="AE51" s="26"/>
    </row>
    <row r="53" spans="1:31" s="31" customFormat="1" x14ac:dyDescent="0.3">
      <c r="A53" s="18"/>
      <c r="B53" s="18"/>
      <c r="C53" s="18"/>
      <c r="D53" s="18"/>
      <c r="E53" s="18"/>
      <c r="F53" s="18"/>
      <c r="G53" s="18"/>
      <c r="H53" s="18"/>
      <c r="I53" s="18"/>
      <c r="J53" s="18"/>
      <c r="K53" s="18"/>
      <c r="L53" s="18"/>
      <c r="M53" s="18"/>
      <c r="N53" s="18"/>
      <c r="O53" s="18"/>
      <c r="P53" s="18"/>
      <c r="Q53" s="18"/>
      <c r="R53" s="18"/>
      <c r="S53" s="18"/>
      <c r="T53" s="21"/>
      <c r="U53" s="40"/>
      <c r="V53" s="40"/>
      <c r="W53" s="40"/>
      <c r="X53" s="40"/>
      <c r="Y53" s="40"/>
      <c r="Z53" s="40"/>
      <c r="AA53" s="21"/>
      <c r="AB53" s="18"/>
      <c r="AC53" s="18"/>
      <c r="AD53" s="25"/>
      <c r="AE53" s="26"/>
    </row>
  </sheetData>
  <sheetProtection algorithmName="SHA-512" hashValue="UpSig5d8k6vga/Oz0Iz3xIodQKI3DRDjdYntIpycFmIN05ePBlwRE4C5jPOm5NvmuXIPawxzUXhsZZWIusQQeA==" saltValue="hkKNV+vUn2/ZaRci5N6Jkg==" spinCount="100000" sheet="1" selectLockedCells="1"/>
  <mergeCells count="41">
    <mergeCell ref="H28:M28"/>
    <mergeCell ref="H29:M29"/>
    <mergeCell ref="U37:AA38"/>
    <mergeCell ref="C42:E42"/>
    <mergeCell ref="F42:J42"/>
    <mergeCell ref="K42:Q42"/>
    <mergeCell ref="V39:W39"/>
    <mergeCell ref="V40:W40"/>
    <mergeCell ref="C43:E45"/>
    <mergeCell ref="F43:J45"/>
    <mergeCell ref="N43:Q43"/>
    <mergeCell ref="N44:Q45"/>
    <mergeCell ref="K44:M45"/>
    <mergeCell ref="K43:M43"/>
    <mergeCell ref="V45:X45"/>
    <mergeCell ref="J33:K33"/>
    <mergeCell ref="G33:H33"/>
    <mergeCell ref="H9:J10"/>
    <mergeCell ref="H11:J11"/>
    <mergeCell ref="B13:R13"/>
    <mergeCell ref="B14:R14"/>
    <mergeCell ref="B15:R15"/>
    <mergeCell ref="C32:E32"/>
    <mergeCell ref="F32:N32"/>
    <mergeCell ref="B21:R21"/>
    <mergeCell ref="B23:R23"/>
    <mergeCell ref="B17:R17"/>
    <mergeCell ref="H27:M27"/>
    <mergeCell ref="V23:X23"/>
    <mergeCell ref="V12:W12"/>
    <mergeCell ref="V14:X14"/>
    <mergeCell ref="V16:W16"/>
    <mergeCell ref="B18:R18"/>
    <mergeCell ref="B19:R19"/>
    <mergeCell ref="O2:Q2"/>
    <mergeCell ref="V10:W10"/>
    <mergeCell ref="V11:W11"/>
    <mergeCell ref="K8:R8"/>
    <mergeCell ref="K9:R10"/>
    <mergeCell ref="K11:R11"/>
    <mergeCell ref="K7:R7"/>
  </mergeCells>
  <phoneticPr fontId="5"/>
  <conditionalFormatting sqref="V2 V5 V9 V10:W12 V14:X14 V16:W16 V18:W18 V23 V28:V30 V34:V35">
    <cfRule type="expression" dxfId="8" priority="2">
      <formula>V2&lt;&gt;""</formula>
    </cfRule>
  </conditionalFormatting>
  <conditionalFormatting sqref="V23">
    <cfRule type="expression" dxfId="7" priority="3">
      <formula>COUNTIF($V$21,"*リース*")</formula>
    </cfRule>
  </conditionalFormatting>
  <conditionalFormatting sqref="V39:W40 V42:W42 V44:V45">
    <cfRule type="notContainsBlanks" dxfId="6" priority="1">
      <formula>LEN(TRIM(V39))&gt;0</formula>
    </cfRule>
  </conditionalFormatting>
  <dataValidations count="11">
    <dataValidation type="list" imeMode="hiragana" allowBlank="1" showInputMessage="1" promptTitle="代表者の役職" prompt="プルダウンから選択するか、手入力してください" sqref="V16:W16" xr:uid="{3C6EC9CB-1570-4924-BD36-2C8F83690544}">
      <formula1>$AE$2:$AE$6</formula1>
    </dataValidation>
    <dataValidation imeMode="hiragana" allowBlank="1" showInputMessage="1" showErrorMessage="1" promptTitle="法人名" prompt="正式名称を入力してください_x000a_法人格は略さずに入力してください_x000a_例）(株)㈱　→　株式会社" sqref="V14:X14" xr:uid="{CC24916E-8888-4654-8A56-5C86EE7CB8DE}"/>
    <dataValidation imeMode="hiragana" allowBlank="1" showInputMessage="1" showErrorMessage="1" promptTitle="建物名称" prompt="例)★★ビル6F_x000a_※階数はF表記" sqref="V12:W12" xr:uid="{EAA49FB8-77BA-4AE0-97A6-235C30CB3AFD}"/>
    <dataValidation imeMode="hiragana" allowBlank="1" showInputMessage="1" showErrorMessage="1" promptTitle="町名番地" prompt="例)■■1-2-3_x000a_※番地は略式表記" sqref="V11:W11" xr:uid="{138CCE20-F77F-459E-A782-9625D94D2756}"/>
    <dataValidation imeMode="hiragana" allowBlank="1" showInputMessage="1" showErrorMessage="1" promptTitle="市区町村" prompt="例)●●市、●●郡▲▲町、●●区、等" sqref="V10:W10" xr:uid="{0E5D700E-8F1E-4FAC-8DE0-CF1F7AE6481D}"/>
    <dataValidation imeMode="hiragana" allowBlank="1" showInputMessage="1" showErrorMessage="1" sqref="V18:W18 V42:X42 V39:V40 V23:X23" xr:uid="{ED7CBCF5-5F06-4B81-AC29-AEB4738D6FCF}"/>
    <dataValidation type="date" imeMode="disabled" operator="greaterThanOrEqual" allowBlank="1" showInputMessage="1" showErrorMessage="1" error="【****/*/*】という形式で_x000a_日付を入力してください。_x000a_※【2026/6/30】～の入力に制限しています。" promptTitle="文書作成日" prompt="西暦で入力してください_x000a_例）2026/6/30" sqref="V5" xr:uid="{3991D0EB-7096-450C-B3A6-CDC7919C00BA}">
      <formula1>46203</formula1>
    </dataValidation>
    <dataValidation type="date" imeMode="disabled" operator="greaterThanOrEqual" allowBlank="1" showInputMessage="1" showErrorMessage="1" error="【****/*/*】という形式で日付を入力してください。_x000a_※【2026/7/1】～の入力に制限しています。" promptTitle="完了予定年月日" prompt="西暦で入力してください_x000a_例）2026/12/19" sqref="V35" xr:uid="{5445FF6D-B05D-46C5-A0B8-5265BD230D3B}">
      <formula1>46204</formula1>
    </dataValidation>
    <dataValidation type="list" imeMode="hiragana" allowBlank="1" showInputMessage="1" showErrorMessage="1" promptTitle="都道府県" prompt="プルダウンから選択してください" sqref="V9" xr:uid="{2BA9979B-2678-4DA3-9231-82FFBEAE4F34}">
      <formula1>$AD$2:$AD$48</formula1>
    </dataValidation>
    <dataValidation imeMode="disabled" allowBlank="1" showInputMessage="1" showErrorMessage="1" promptTitle="電話番号" prompt="ハイフン、スペース等は入れずに入力してください_x000a_例）000-1111-2222_x000a_　 →00011112222" sqref="V44" xr:uid="{EC06F21C-0243-413E-BBFB-9AAB504F0798}"/>
    <dataValidation type="date" allowBlank="1" showInputMessage="1" showErrorMessage="1" error="【****/*/*】という形式で日付を入力してください。_x000a_※【2026/7/1】～【2027/2/26】の入力に制限しています。" promptTitle="完了予定年月日" prompt="西暦で入力してください_x000a_例）2027/2/26" sqref="V34" xr:uid="{D81D9255-FBA4-4CA0-93A1-CF81678BCC31}">
      <formula1>46204</formula1>
      <formula2>46444</formula2>
    </dataValidation>
  </dataValidations>
  <pageMargins left="0.6692913385826772" right="0.23622047244094488" top="0.47244094488188976" bottom="0.15748031496062992" header="0.31496062992125984" footer="0.1574803149606299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41FA-74C6-4DF5-97AC-B4AC74E04E6F}">
  <sheetPr codeName="Sheet5">
    <pageSetUpPr autoPageBreaks="0"/>
  </sheetPr>
  <dimension ref="A1:AJ292"/>
  <sheetViews>
    <sheetView showGridLines="0" zoomScale="93" zoomScaleNormal="93" zoomScaleSheetLayoutView="100" workbookViewId="0">
      <pane ySplit="4" topLeftCell="A5" activePane="bottomLeft" state="frozen"/>
      <selection activeCell="J5" sqref="J5"/>
      <selection pane="bottomLeft" activeCell="B17" sqref="B17:C17"/>
    </sheetView>
  </sheetViews>
  <sheetFormatPr defaultColWidth="8.7265625" defaultRowHeight="18" outlineLevelRow="1" x14ac:dyDescent="0.3"/>
  <cols>
    <col min="1" max="1" width="0.90625" style="60" customWidth="1"/>
    <col min="2" max="2" width="4.453125" style="62" customWidth="1"/>
    <col min="3" max="3" width="9.08984375" style="62" customWidth="1"/>
    <col min="4" max="5" width="17.90625" style="62" customWidth="1"/>
    <col min="6" max="7" width="5.6328125" style="62" customWidth="1"/>
    <col min="8" max="8" width="3.7265625" style="62" customWidth="1"/>
    <col min="9" max="9" width="2.08984375" style="62" customWidth="1"/>
    <col min="10" max="10" width="3.7265625" style="62" customWidth="1"/>
    <col min="11" max="11" width="2.08984375" style="62" customWidth="1"/>
    <col min="12" max="13" width="4.36328125" style="62" customWidth="1"/>
    <col min="14" max="15" width="0.6328125" style="60" customWidth="1"/>
    <col min="16" max="16" width="4.08984375" style="64" customWidth="1"/>
    <col min="17" max="20" width="8.7265625" style="4"/>
    <col min="21" max="25" width="5.7265625" style="5" hidden="1" customWidth="1"/>
    <col min="26" max="32" width="8.7265625" style="3"/>
    <col min="33" max="33" width="7.36328125" style="6" hidden="1" customWidth="1"/>
    <col min="34" max="36" width="7.36328125" style="7" hidden="1" customWidth="1"/>
  </cols>
  <sheetData>
    <row r="1" spans="1:36" ht="5.0999999999999996" customHeight="1" x14ac:dyDescent="0.3">
      <c r="A1" s="1"/>
      <c r="B1" s="11"/>
      <c r="C1" s="11"/>
      <c r="D1" s="11"/>
      <c r="E1" s="11"/>
      <c r="F1" s="11"/>
      <c r="G1" s="11"/>
      <c r="H1" s="11"/>
      <c r="I1" s="11"/>
      <c r="J1" s="11"/>
      <c r="K1" s="11"/>
      <c r="L1" s="11"/>
      <c r="M1" s="11"/>
      <c r="N1" s="11"/>
      <c r="O1" s="11"/>
      <c r="P1" s="11"/>
      <c r="Q1" s="197" t="s">
        <v>129</v>
      </c>
      <c r="R1" s="198"/>
      <c r="S1" s="198"/>
      <c r="T1" s="198"/>
      <c r="U1" s="198"/>
      <c r="V1" s="198"/>
      <c r="W1" s="198"/>
      <c r="X1" s="198"/>
      <c r="Y1" s="198"/>
      <c r="Z1" s="198"/>
      <c r="AA1" s="198"/>
      <c r="AB1" s="198"/>
      <c r="AC1" s="198"/>
      <c r="AD1" s="198"/>
      <c r="AE1" s="198"/>
      <c r="AF1" s="198"/>
      <c r="AG1" s="10"/>
      <c r="AH1" s="10"/>
      <c r="AI1" s="10"/>
      <c r="AJ1" s="10"/>
    </row>
    <row r="2" spans="1:36" ht="21.9" customHeight="1" x14ac:dyDescent="0.3">
      <c r="A2" s="2"/>
      <c r="B2" s="196" t="s">
        <v>130</v>
      </c>
      <c r="C2" s="196"/>
      <c r="D2" s="125" t="s">
        <v>131</v>
      </c>
      <c r="E2" s="125" t="s">
        <v>132</v>
      </c>
      <c r="F2" s="196" t="s">
        <v>133</v>
      </c>
      <c r="G2" s="196"/>
      <c r="H2" s="199" t="s">
        <v>134</v>
      </c>
      <c r="I2" s="199"/>
      <c r="J2" s="199"/>
      <c r="K2" s="199"/>
      <c r="L2" s="199" t="s">
        <v>135</v>
      </c>
      <c r="M2" s="199"/>
      <c r="N2" s="199"/>
      <c r="O2" s="199"/>
      <c r="P2" s="199"/>
      <c r="Q2" s="197"/>
      <c r="R2" s="198"/>
      <c r="S2" s="198"/>
      <c r="T2" s="198"/>
      <c r="U2" s="198"/>
      <c r="V2" s="198"/>
      <c r="W2" s="198"/>
      <c r="X2" s="198"/>
      <c r="Y2" s="198"/>
      <c r="Z2" s="198"/>
      <c r="AA2" s="198"/>
      <c r="AB2" s="198"/>
      <c r="AC2" s="198"/>
      <c r="AD2" s="198"/>
      <c r="AE2" s="198"/>
      <c r="AF2" s="198"/>
      <c r="AG2" s="10"/>
      <c r="AH2" s="10"/>
      <c r="AI2" s="10"/>
      <c r="AJ2" s="10"/>
    </row>
    <row r="3" spans="1:36" ht="18" hidden="1" customHeight="1" x14ac:dyDescent="0.3">
      <c r="A3" s="71"/>
      <c r="B3" s="60"/>
      <c r="C3" s="60"/>
      <c r="D3" s="60"/>
      <c r="E3" s="60"/>
      <c r="F3" s="60"/>
      <c r="G3" s="60"/>
      <c r="H3" s="60"/>
      <c r="I3" s="60"/>
      <c r="J3" s="60"/>
      <c r="K3" s="60"/>
      <c r="L3" s="60"/>
      <c r="M3" s="71"/>
      <c r="N3" s="71"/>
      <c r="O3" s="71"/>
      <c r="P3" s="72"/>
      <c r="Q3" s="12"/>
      <c r="R3" s="10"/>
      <c r="S3" s="10"/>
      <c r="T3" s="10"/>
      <c r="U3" s="10"/>
      <c r="V3" s="10"/>
      <c r="W3" s="10"/>
      <c r="X3" s="10"/>
      <c r="Y3" s="10"/>
      <c r="Z3" s="10"/>
      <c r="AA3" s="10"/>
      <c r="AB3" s="10"/>
      <c r="AC3" s="10"/>
      <c r="AD3" s="10"/>
      <c r="AE3" s="10"/>
      <c r="AF3" s="10"/>
      <c r="AG3" s="10"/>
      <c r="AH3" s="10"/>
      <c r="AI3" s="10"/>
      <c r="AJ3" s="10"/>
    </row>
    <row r="4" spans="1:36" ht="5.0999999999999996" customHeight="1" x14ac:dyDescent="0.3">
      <c r="A4" s="1"/>
      <c r="B4" s="1"/>
      <c r="C4" s="1"/>
      <c r="D4" s="1"/>
      <c r="E4" s="1"/>
      <c r="F4" s="1"/>
      <c r="G4" s="1"/>
      <c r="H4" s="1"/>
      <c r="I4" s="1"/>
      <c r="J4" s="1"/>
      <c r="K4" s="1"/>
      <c r="L4" s="1"/>
      <c r="M4" s="1"/>
      <c r="N4" s="1"/>
      <c r="O4" s="1"/>
      <c r="P4" s="10"/>
      <c r="Q4" s="12"/>
      <c r="R4" s="10"/>
      <c r="S4" s="10"/>
      <c r="T4" s="10"/>
      <c r="U4" s="10"/>
      <c r="V4" s="10"/>
      <c r="W4" s="10"/>
      <c r="X4" s="10"/>
      <c r="Y4" s="10"/>
      <c r="Z4" s="10"/>
      <c r="AA4" s="10"/>
      <c r="AB4" s="10"/>
      <c r="AC4" s="10"/>
      <c r="AD4" s="10"/>
      <c r="AE4" s="10"/>
      <c r="AF4" s="10"/>
      <c r="AG4" s="10"/>
      <c r="AH4" s="10"/>
      <c r="AI4" s="10"/>
      <c r="AJ4" s="10"/>
    </row>
    <row r="5" spans="1:36" ht="15.9" customHeight="1" x14ac:dyDescent="0.3">
      <c r="B5" s="61" t="s">
        <v>136</v>
      </c>
      <c r="O5" s="63"/>
      <c r="Q5" s="13" t="s">
        <v>137</v>
      </c>
      <c r="AG5" s="6">
        <v>-1</v>
      </c>
      <c r="AH5" s="7" t="s">
        <v>138</v>
      </c>
      <c r="AI5" s="7" t="s">
        <v>139</v>
      </c>
      <c r="AJ5" s="7" t="s">
        <v>140</v>
      </c>
    </row>
    <row r="6" spans="1:36" ht="15.9" customHeight="1" x14ac:dyDescent="0.3">
      <c r="J6" s="191"/>
      <c r="K6" s="191"/>
      <c r="L6" s="191"/>
      <c r="M6" s="124"/>
      <c r="O6" s="63"/>
      <c r="Q6" s="14"/>
      <c r="AG6" s="6">
        <v>-1</v>
      </c>
      <c r="AH6" s="8" t="s">
        <v>141</v>
      </c>
      <c r="AI6" s="8">
        <v>1</v>
      </c>
      <c r="AJ6" s="8" t="s">
        <v>142</v>
      </c>
    </row>
    <row r="7" spans="1:36" ht="15.9" customHeight="1" x14ac:dyDescent="0.3">
      <c r="G7" s="65" t="s">
        <v>143</v>
      </c>
      <c r="H7" s="103" t="str">
        <f>様式第１!M3</f>
        <v/>
      </c>
      <c r="I7" s="124" t="s">
        <v>144</v>
      </c>
      <c r="J7" s="103" t="str">
        <f>様式第１!O3</f>
        <v/>
      </c>
      <c r="K7" s="124" t="s">
        <v>145</v>
      </c>
      <c r="L7" s="103" t="str">
        <f>様式第１!Q3</f>
        <v/>
      </c>
      <c r="M7" s="108" t="s">
        <v>146</v>
      </c>
      <c r="O7" s="63"/>
      <c r="Q7" s="15" t="s">
        <v>147</v>
      </c>
      <c r="AG7" s="6">
        <v>-1</v>
      </c>
      <c r="AH7" s="8" t="s">
        <v>148</v>
      </c>
      <c r="AI7" s="8">
        <v>2</v>
      </c>
      <c r="AJ7" s="8" t="s">
        <v>149</v>
      </c>
    </row>
    <row r="8" spans="1:36" ht="15.9" customHeight="1" x14ac:dyDescent="0.3">
      <c r="B8" s="61" t="s">
        <v>150</v>
      </c>
      <c r="K8" s="124"/>
      <c r="L8" s="66"/>
      <c r="O8" s="63"/>
      <c r="Q8" s="15" t="s">
        <v>151</v>
      </c>
      <c r="AG8" s="6">
        <v>-1</v>
      </c>
      <c r="AH8" s="7" t="s">
        <v>152</v>
      </c>
      <c r="AI8" s="8">
        <v>3</v>
      </c>
    </row>
    <row r="9" spans="1:36" ht="15.9" customHeight="1" x14ac:dyDescent="0.3">
      <c r="O9" s="63"/>
      <c r="Q9" s="16"/>
      <c r="AG9" s="6">
        <v>-1</v>
      </c>
      <c r="AI9" s="8">
        <v>4</v>
      </c>
    </row>
    <row r="10" spans="1:36" ht="15.9" customHeight="1" x14ac:dyDescent="0.3">
      <c r="B10" s="185" t="s">
        <v>153</v>
      </c>
      <c r="C10" s="185"/>
      <c r="D10" s="185"/>
      <c r="E10" s="185"/>
      <c r="F10" s="185"/>
      <c r="G10" s="185"/>
      <c r="H10" s="185"/>
      <c r="I10" s="185"/>
      <c r="J10" s="185"/>
      <c r="K10" s="185"/>
      <c r="L10" s="185"/>
      <c r="M10" s="185"/>
      <c r="O10" s="63"/>
      <c r="Q10" s="16"/>
      <c r="AG10" s="6">
        <v>-1</v>
      </c>
      <c r="AI10" s="8">
        <v>5</v>
      </c>
    </row>
    <row r="11" spans="1:36" ht="32.1" customHeight="1" x14ac:dyDescent="0.3">
      <c r="B11" s="200" t="str">
        <f>様式第１!K9</f>
        <v/>
      </c>
      <c r="C11" s="201"/>
      <c r="D11" s="201"/>
      <c r="E11" s="201"/>
      <c r="F11" s="201"/>
      <c r="G11" s="201"/>
      <c r="H11" s="201"/>
      <c r="I11" s="201"/>
      <c r="J11" s="201"/>
      <c r="K11" s="201"/>
      <c r="L11" s="201"/>
      <c r="M11" s="202"/>
      <c r="O11" s="63"/>
      <c r="Q11" s="16"/>
      <c r="AG11" s="6">
        <v>-1</v>
      </c>
      <c r="AI11" s="8">
        <v>6</v>
      </c>
    </row>
    <row r="12" spans="1:36" ht="15.9" customHeight="1" x14ac:dyDescent="0.3">
      <c r="F12" s="61"/>
      <c r="G12" s="191"/>
      <c r="H12" s="191"/>
      <c r="I12" s="191"/>
      <c r="J12" s="191"/>
      <c r="K12" s="191"/>
      <c r="L12" s="191"/>
      <c r="M12" s="191"/>
      <c r="O12" s="63"/>
      <c r="Q12" s="16"/>
      <c r="AG12" s="6">
        <v>-1</v>
      </c>
      <c r="AI12" s="8">
        <v>7</v>
      </c>
    </row>
    <row r="13" spans="1:36" ht="18.45" customHeight="1" x14ac:dyDescent="0.3">
      <c r="B13" s="192" t="s">
        <v>154</v>
      </c>
      <c r="C13" s="185"/>
      <c r="D13" s="192" t="s">
        <v>155</v>
      </c>
      <c r="E13" s="192" t="s">
        <v>156</v>
      </c>
      <c r="F13" s="193" t="s">
        <v>157</v>
      </c>
      <c r="G13" s="193"/>
      <c r="H13" s="193"/>
      <c r="I13" s="193"/>
      <c r="J13" s="193"/>
      <c r="K13" s="193"/>
      <c r="L13" s="192" t="s">
        <v>158</v>
      </c>
      <c r="M13" s="185"/>
      <c r="O13" s="63"/>
      <c r="Q13" s="16"/>
      <c r="V13" s="5" t="s">
        <v>159</v>
      </c>
      <c r="AG13" s="6">
        <v>-1</v>
      </c>
      <c r="AI13" s="8">
        <v>8</v>
      </c>
    </row>
    <row r="14" spans="1:36" ht="18.45" customHeight="1" x14ac:dyDescent="0.3">
      <c r="B14" s="185"/>
      <c r="C14" s="185"/>
      <c r="D14" s="185"/>
      <c r="E14" s="185"/>
      <c r="F14" s="193"/>
      <c r="G14" s="193"/>
      <c r="H14" s="193"/>
      <c r="I14" s="193"/>
      <c r="J14" s="193"/>
      <c r="K14" s="193"/>
      <c r="L14" s="185"/>
      <c r="M14" s="185"/>
      <c r="O14" s="63"/>
      <c r="Q14" s="16"/>
      <c r="V14" s="5">
        <f>SUM(V17:V31)</f>
        <v>0</v>
      </c>
      <c r="AG14" s="6">
        <v>-1</v>
      </c>
      <c r="AI14" s="8">
        <v>9</v>
      </c>
    </row>
    <row r="15" spans="1:36" ht="36" customHeight="1" x14ac:dyDescent="0.3">
      <c r="B15" s="185"/>
      <c r="C15" s="185"/>
      <c r="D15" s="185"/>
      <c r="E15" s="185"/>
      <c r="F15" s="185" t="s">
        <v>160</v>
      </c>
      <c r="G15" s="185" t="s">
        <v>161</v>
      </c>
      <c r="H15" s="185" t="s">
        <v>162</v>
      </c>
      <c r="I15" s="185"/>
      <c r="J15" s="185" t="s">
        <v>163</v>
      </c>
      <c r="K15" s="185"/>
      <c r="L15" s="185"/>
      <c r="M15" s="185"/>
      <c r="O15" s="63"/>
      <c r="Q15" s="16"/>
      <c r="AG15" s="6">
        <v>-1</v>
      </c>
      <c r="AI15" s="8">
        <v>10</v>
      </c>
    </row>
    <row r="16" spans="1:36" ht="15.9" hidden="1" customHeight="1" x14ac:dyDescent="0.3">
      <c r="B16" s="185"/>
      <c r="C16" s="185"/>
      <c r="D16" s="185"/>
      <c r="E16" s="185"/>
      <c r="F16" s="185"/>
      <c r="G16" s="185"/>
      <c r="H16" s="185"/>
      <c r="I16" s="185"/>
      <c r="J16" s="185"/>
      <c r="K16" s="185"/>
      <c r="L16" s="185"/>
      <c r="M16" s="185"/>
      <c r="O16" s="63"/>
      <c r="Q16" s="16"/>
      <c r="V16" s="5" t="s">
        <v>164</v>
      </c>
      <c r="AG16" s="6">
        <v>-1</v>
      </c>
      <c r="AI16" s="8">
        <v>11</v>
      </c>
    </row>
    <row r="17" spans="2:35" ht="32.1" customHeight="1" x14ac:dyDescent="0.3">
      <c r="B17" s="186"/>
      <c r="C17" s="187"/>
      <c r="D17" s="104"/>
      <c r="E17" s="105"/>
      <c r="F17" s="106"/>
      <c r="G17" s="123"/>
      <c r="H17" s="180"/>
      <c r="I17" s="181"/>
      <c r="J17" s="180"/>
      <c r="K17" s="181"/>
      <c r="L17" s="182"/>
      <c r="M17" s="182"/>
      <c r="O17" s="63"/>
      <c r="Q17" s="17" t="str">
        <f>W17&amp;X17&amp;Y17</f>
        <v>←入力　 （役職名～性別）</v>
      </c>
      <c r="U17" s="5">
        <v>1</v>
      </c>
      <c r="V17" s="5">
        <f>IF(AND(E17&lt;&gt;"",F17&lt;&gt;"",G17&lt;&gt;"",H17&lt;&gt;"",J17&lt;&gt;"",L17&lt;&gt;""),1,0)</f>
        <v>0</v>
      </c>
      <c r="W17" s="5" t="str">
        <f>IF(V17=1,"○","←")</f>
        <v>←</v>
      </c>
      <c r="X17" s="5" t="str">
        <f>IF(W17="○","入力済","入力　 ")</f>
        <v xml:space="preserve">入力　 </v>
      </c>
      <c r="Y17" s="5" t="s">
        <v>165</v>
      </c>
      <c r="AG17" s="6">
        <v>1</v>
      </c>
      <c r="AI17" s="8">
        <v>12</v>
      </c>
    </row>
    <row r="18" spans="2:35" ht="32.1" customHeight="1" x14ac:dyDescent="0.3">
      <c r="B18" s="178"/>
      <c r="C18" s="179"/>
      <c r="D18" s="105"/>
      <c r="E18" s="105"/>
      <c r="F18" s="106"/>
      <c r="G18" s="123"/>
      <c r="H18" s="180"/>
      <c r="I18" s="181"/>
      <c r="J18" s="180"/>
      <c r="K18" s="181"/>
      <c r="L18" s="182"/>
      <c r="M18" s="182"/>
      <c r="O18" s="63"/>
      <c r="Q18" s="17" t="str">
        <f t="shared" ref="Q18:Q31" si="0">IF(W18="","",W18&amp;X18&amp;Y18)</f>
        <v/>
      </c>
      <c r="U18" s="5">
        <v>2</v>
      </c>
      <c r="V18" s="5">
        <f t="shared" ref="V18:V46" si="1">IF(AND(B18&lt;&gt;"",D18&lt;&gt;"",E18&lt;&gt;"",F18&lt;&gt;"",G18&lt;&gt;"",H18&lt;&gt;"",J18&lt;&gt;"",L18&lt;&gt;""),1,0)</f>
        <v>0</v>
      </c>
      <c r="W18" s="5" t="str">
        <f>IF(V17=0,"",IF(V18=1,"○","←"))</f>
        <v/>
      </c>
      <c r="X18" s="5" t="str">
        <f t="shared" ref="X18:X46" si="2">IF(W18="○","入力済","入力　 ")</f>
        <v xml:space="preserve">入力　 </v>
      </c>
      <c r="Y18" s="5" t="s">
        <v>165</v>
      </c>
      <c r="AG18" s="6">
        <v>2</v>
      </c>
      <c r="AI18" s="8">
        <v>13</v>
      </c>
    </row>
    <row r="19" spans="2:35" ht="32.1" customHeight="1" x14ac:dyDescent="0.3">
      <c r="B19" s="178"/>
      <c r="C19" s="179"/>
      <c r="D19" s="105"/>
      <c r="E19" s="105"/>
      <c r="F19" s="106"/>
      <c r="G19" s="123"/>
      <c r="H19" s="180"/>
      <c r="I19" s="181"/>
      <c r="J19" s="180"/>
      <c r="K19" s="181"/>
      <c r="L19" s="182"/>
      <c r="M19" s="182"/>
      <c r="O19" s="63"/>
      <c r="Q19" s="17" t="str">
        <f t="shared" si="0"/>
        <v/>
      </c>
      <c r="U19" s="5">
        <v>3</v>
      </c>
      <c r="V19" s="5">
        <f t="shared" si="1"/>
        <v>0</v>
      </c>
      <c r="W19" s="5" t="str">
        <f t="shared" ref="W19:W46" si="3">IF(V18=0,"",IF(V19=1,"○","←"))</f>
        <v/>
      </c>
      <c r="X19" s="5" t="str">
        <f t="shared" si="2"/>
        <v xml:space="preserve">入力　 </v>
      </c>
      <c r="Y19" s="5" t="s">
        <v>165</v>
      </c>
      <c r="AG19" s="6">
        <v>3</v>
      </c>
      <c r="AI19" s="8">
        <v>14</v>
      </c>
    </row>
    <row r="20" spans="2:35" ht="32.1" customHeight="1" x14ac:dyDescent="0.3">
      <c r="B20" s="178"/>
      <c r="C20" s="179"/>
      <c r="D20" s="105"/>
      <c r="E20" s="105"/>
      <c r="F20" s="106"/>
      <c r="G20" s="123"/>
      <c r="H20" s="180"/>
      <c r="I20" s="181"/>
      <c r="J20" s="180"/>
      <c r="K20" s="181"/>
      <c r="L20" s="182"/>
      <c r="M20" s="182"/>
      <c r="O20" s="63"/>
      <c r="Q20" s="17" t="str">
        <f t="shared" si="0"/>
        <v/>
      </c>
      <c r="U20" s="5">
        <v>4</v>
      </c>
      <c r="V20" s="5">
        <f t="shared" si="1"/>
        <v>0</v>
      </c>
      <c r="W20" s="5" t="str">
        <f t="shared" si="3"/>
        <v/>
      </c>
      <c r="X20" s="5" t="str">
        <f t="shared" si="2"/>
        <v xml:space="preserve">入力　 </v>
      </c>
      <c r="Y20" s="5" t="s">
        <v>165</v>
      </c>
      <c r="AG20" s="6">
        <v>4</v>
      </c>
      <c r="AI20" s="8">
        <v>15</v>
      </c>
    </row>
    <row r="21" spans="2:35" ht="32.1" customHeight="1" x14ac:dyDescent="0.3">
      <c r="B21" s="178"/>
      <c r="C21" s="179"/>
      <c r="D21" s="105"/>
      <c r="E21" s="105"/>
      <c r="F21" s="106"/>
      <c r="G21" s="123"/>
      <c r="H21" s="180"/>
      <c r="I21" s="181"/>
      <c r="J21" s="180"/>
      <c r="K21" s="181"/>
      <c r="L21" s="182"/>
      <c r="M21" s="182"/>
      <c r="O21" s="63"/>
      <c r="P21" s="67"/>
      <c r="Q21" s="17" t="str">
        <f t="shared" si="0"/>
        <v/>
      </c>
      <c r="U21" s="5">
        <v>5</v>
      </c>
      <c r="V21" s="5">
        <f t="shared" si="1"/>
        <v>0</v>
      </c>
      <c r="W21" s="5" t="str">
        <f t="shared" si="3"/>
        <v/>
      </c>
      <c r="X21" s="5" t="str">
        <f t="shared" si="2"/>
        <v xml:space="preserve">入力　 </v>
      </c>
      <c r="Y21" s="5" t="s">
        <v>165</v>
      </c>
      <c r="AG21" s="6">
        <v>5</v>
      </c>
      <c r="AI21" s="8">
        <v>16</v>
      </c>
    </row>
    <row r="22" spans="2:35" ht="32.1" customHeight="1" x14ac:dyDescent="0.3">
      <c r="B22" s="178"/>
      <c r="C22" s="179"/>
      <c r="D22" s="105"/>
      <c r="E22" s="105"/>
      <c r="F22" s="106"/>
      <c r="G22" s="123"/>
      <c r="H22" s="180"/>
      <c r="I22" s="181"/>
      <c r="J22" s="180"/>
      <c r="K22" s="181"/>
      <c r="L22" s="182"/>
      <c r="M22" s="182"/>
      <c r="O22" s="63"/>
      <c r="P22" s="67"/>
      <c r="Q22" s="17" t="str">
        <f t="shared" si="0"/>
        <v/>
      </c>
      <c r="U22" s="5">
        <v>6</v>
      </c>
      <c r="V22" s="5">
        <f t="shared" si="1"/>
        <v>0</v>
      </c>
      <c r="W22" s="5" t="str">
        <f t="shared" si="3"/>
        <v/>
      </c>
      <c r="X22" s="5" t="str">
        <f t="shared" si="2"/>
        <v xml:space="preserve">入力　 </v>
      </c>
      <c r="Y22" s="5" t="s">
        <v>165</v>
      </c>
      <c r="AG22" s="6">
        <v>6</v>
      </c>
      <c r="AI22" s="8">
        <v>17</v>
      </c>
    </row>
    <row r="23" spans="2:35" ht="32.1" customHeight="1" x14ac:dyDescent="0.3">
      <c r="B23" s="178"/>
      <c r="C23" s="179"/>
      <c r="D23" s="105"/>
      <c r="E23" s="105"/>
      <c r="F23" s="106"/>
      <c r="G23" s="123"/>
      <c r="H23" s="180"/>
      <c r="I23" s="181"/>
      <c r="J23" s="180"/>
      <c r="K23" s="181"/>
      <c r="L23" s="182"/>
      <c r="M23" s="182"/>
      <c r="O23" s="63"/>
      <c r="P23" s="67"/>
      <c r="Q23" s="17" t="str">
        <f t="shared" si="0"/>
        <v/>
      </c>
      <c r="U23" s="5">
        <v>7</v>
      </c>
      <c r="V23" s="5">
        <f t="shared" si="1"/>
        <v>0</v>
      </c>
      <c r="W23" s="5" t="str">
        <f t="shared" si="3"/>
        <v/>
      </c>
      <c r="X23" s="5" t="str">
        <f t="shared" si="2"/>
        <v xml:space="preserve">入力　 </v>
      </c>
      <c r="Y23" s="5" t="s">
        <v>165</v>
      </c>
      <c r="AG23" s="6">
        <v>7</v>
      </c>
      <c r="AI23" s="8">
        <v>18</v>
      </c>
    </row>
    <row r="24" spans="2:35" ht="32.1" customHeight="1" x14ac:dyDescent="0.3">
      <c r="B24" s="178"/>
      <c r="C24" s="179"/>
      <c r="D24" s="105"/>
      <c r="E24" s="105"/>
      <c r="F24" s="106"/>
      <c r="G24" s="123"/>
      <c r="H24" s="180"/>
      <c r="I24" s="181"/>
      <c r="J24" s="180"/>
      <c r="K24" s="181"/>
      <c r="L24" s="182"/>
      <c r="M24" s="182"/>
      <c r="O24" s="63"/>
      <c r="P24" s="67"/>
      <c r="Q24" s="17" t="str">
        <f t="shared" si="0"/>
        <v/>
      </c>
      <c r="U24" s="5">
        <v>8</v>
      </c>
      <c r="V24" s="5">
        <f t="shared" si="1"/>
        <v>0</v>
      </c>
      <c r="W24" s="5" t="str">
        <f t="shared" si="3"/>
        <v/>
      </c>
      <c r="X24" s="5" t="str">
        <f t="shared" si="2"/>
        <v xml:space="preserve">入力　 </v>
      </c>
      <c r="Y24" s="5" t="s">
        <v>165</v>
      </c>
      <c r="AG24" s="6">
        <v>8</v>
      </c>
      <c r="AI24" s="8">
        <v>19</v>
      </c>
    </row>
    <row r="25" spans="2:35" ht="32.1" customHeight="1" x14ac:dyDescent="0.3">
      <c r="B25" s="178"/>
      <c r="C25" s="179"/>
      <c r="D25" s="105"/>
      <c r="E25" s="105"/>
      <c r="F25" s="106"/>
      <c r="G25" s="123"/>
      <c r="H25" s="180"/>
      <c r="I25" s="181"/>
      <c r="J25" s="180"/>
      <c r="K25" s="181"/>
      <c r="L25" s="182"/>
      <c r="M25" s="182"/>
      <c r="O25" s="63"/>
      <c r="P25" s="67"/>
      <c r="Q25" s="17" t="str">
        <f t="shared" si="0"/>
        <v/>
      </c>
      <c r="U25" s="5">
        <v>9</v>
      </c>
      <c r="V25" s="5">
        <f t="shared" si="1"/>
        <v>0</v>
      </c>
      <c r="W25" s="5" t="str">
        <f t="shared" si="3"/>
        <v/>
      </c>
      <c r="X25" s="5" t="str">
        <f t="shared" si="2"/>
        <v xml:space="preserve">入力　 </v>
      </c>
      <c r="Y25" s="5" t="s">
        <v>165</v>
      </c>
      <c r="AG25" s="6">
        <v>9</v>
      </c>
      <c r="AI25" s="8">
        <v>20</v>
      </c>
    </row>
    <row r="26" spans="2:35" ht="32.1" customHeight="1" x14ac:dyDescent="0.3">
      <c r="B26" s="178"/>
      <c r="C26" s="179"/>
      <c r="D26" s="105"/>
      <c r="E26" s="105"/>
      <c r="F26" s="106"/>
      <c r="G26" s="123"/>
      <c r="H26" s="180"/>
      <c r="I26" s="181"/>
      <c r="J26" s="180"/>
      <c r="K26" s="181"/>
      <c r="L26" s="182"/>
      <c r="M26" s="182"/>
      <c r="O26" s="63"/>
      <c r="P26" s="67"/>
      <c r="Q26" s="17" t="str">
        <f t="shared" si="0"/>
        <v/>
      </c>
      <c r="U26" s="5">
        <v>10</v>
      </c>
      <c r="V26" s="5">
        <f t="shared" si="1"/>
        <v>0</v>
      </c>
      <c r="W26" s="5" t="str">
        <f t="shared" si="3"/>
        <v/>
      </c>
      <c r="X26" s="5" t="str">
        <f t="shared" si="2"/>
        <v xml:space="preserve">入力　 </v>
      </c>
      <c r="Y26" s="5" t="s">
        <v>165</v>
      </c>
      <c r="AG26" s="6">
        <v>10</v>
      </c>
      <c r="AI26" s="8">
        <v>21</v>
      </c>
    </row>
    <row r="27" spans="2:35" ht="32.1" customHeight="1" x14ac:dyDescent="0.3">
      <c r="B27" s="178"/>
      <c r="C27" s="179"/>
      <c r="D27" s="105"/>
      <c r="E27" s="105"/>
      <c r="F27" s="106"/>
      <c r="G27" s="123"/>
      <c r="H27" s="180"/>
      <c r="I27" s="181"/>
      <c r="J27" s="180"/>
      <c r="K27" s="181"/>
      <c r="L27" s="182"/>
      <c r="M27" s="182"/>
      <c r="O27" s="63"/>
      <c r="P27" s="67"/>
      <c r="Q27" s="17" t="str">
        <f t="shared" si="0"/>
        <v/>
      </c>
      <c r="U27" s="5">
        <v>11</v>
      </c>
      <c r="V27" s="5">
        <f t="shared" si="1"/>
        <v>0</v>
      </c>
      <c r="W27" s="5" t="str">
        <f t="shared" si="3"/>
        <v/>
      </c>
      <c r="X27" s="5" t="str">
        <f t="shared" si="2"/>
        <v xml:space="preserve">入力　 </v>
      </c>
      <c r="Y27" s="5" t="s">
        <v>165</v>
      </c>
      <c r="AG27" s="6">
        <v>11</v>
      </c>
      <c r="AI27" s="8">
        <v>22</v>
      </c>
    </row>
    <row r="28" spans="2:35" ht="32.1" customHeight="1" x14ac:dyDescent="0.3">
      <c r="B28" s="178"/>
      <c r="C28" s="179"/>
      <c r="D28" s="105"/>
      <c r="E28" s="105"/>
      <c r="F28" s="106"/>
      <c r="G28" s="123"/>
      <c r="H28" s="180"/>
      <c r="I28" s="181"/>
      <c r="J28" s="180"/>
      <c r="K28" s="181"/>
      <c r="L28" s="182"/>
      <c r="M28" s="182"/>
      <c r="O28" s="63"/>
      <c r="P28" s="67"/>
      <c r="Q28" s="17" t="str">
        <f t="shared" si="0"/>
        <v/>
      </c>
      <c r="U28" s="5">
        <v>12</v>
      </c>
      <c r="V28" s="5">
        <f t="shared" si="1"/>
        <v>0</v>
      </c>
      <c r="W28" s="5" t="str">
        <f t="shared" si="3"/>
        <v/>
      </c>
      <c r="X28" s="5" t="str">
        <f t="shared" si="2"/>
        <v xml:space="preserve">入力　 </v>
      </c>
      <c r="Y28" s="5" t="s">
        <v>165</v>
      </c>
      <c r="AG28" s="6">
        <v>12</v>
      </c>
      <c r="AI28" s="8">
        <v>23</v>
      </c>
    </row>
    <row r="29" spans="2:35" ht="32.1" customHeight="1" x14ac:dyDescent="0.3">
      <c r="B29" s="178"/>
      <c r="C29" s="179"/>
      <c r="D29" s="105"/>
      <c r="E29" s="105"/>
      <c r="F29" s="106"/>
      <c r="G29" s="123"/>
      <c r="H29" s="180"/>
      <c r="I29" s="181"/>
      <c r="J29" s="180"/>
      <c r="K29" s="181"/>
      <c r="L29" s="182"/>
      <c r="M29" s="182"/>
      <c r="O29" s="63"/>
      <c r="P29" s="67"/>
      <c r="Q29" s="17" t="str">
        <f t="shared" si="0"/>
        <v/>
      </c>
      <c r="U29" s="5">
        <v>13</v>
      </c>
      <c r="V29" s="5">
        <f t="shared" si="1"/>
        <v>0</v>
      </c>
      <c r="W29" s="5" t="str">
        <f t="shared" si="3"/>
        <v/>
      </c>
      <c r="X29" s="5" t="str">
        <f t="shared" si="2"/>
        <v xml:space="preserve">入力　 </v>
      </c>
      <c r="Y29" s="5" t="s">
        <v>165</v>
      </c>
      <c r="AG29" s="6">
        <v>13</v>
      </c>
      <c r="AI29" s="8">
        <v>24</v>
      </c>
    </row>
    <row r="30" spans="2:35" ht="32.1" customHeight="1" x14ac:dyDescent="0.3">
      <c r="B30" s="178"/>
      <c r="C30" s="179"/>
      <c r="D30" s="105"/>
      <c r="E30" s="105"/>
      <c r="F30" s="106"/>
      <c r="G30" s="123"/>
      <c r="H30" s="180"/>
      <c r="I30" s="181"/>
      <c r="J30" s="180"/>
      <c r="K30" s="181"/>
      <c r="L30" s="182"/>
      <c r="M30" s="182"/>
      <c r="O30" s="63"/>
      <c r="P30" s="67"/>
      <c r="Q30" s="17" t="str">
        <f t="shared" si="0"/>
        <v/>
      </c>
      <c r="U30" s="5">
        <v>14</v>
      </c>
      <c r="V30" s="5">
        <f t="shared" si="1"/>
        <v>0</v>
      </c>
      <c r="W30" s="5" t="str">
        <f t="shared" si="3"/>
        <v/>
      </c>
      <c r="X30" s="5" t="str">
        <f t="shared" si="2"/>
        <v xml:space="preserve">入力　 </v>
      </c>
      <c r="Y30" s="5" t="s">
        <v>165</v>
      </c>
      <c r="AG30" s="6">
        <v>14</v>
      </c>
      <c r="AI30" s="8">
        <v>25</v>
      </c>
    </row>
    <row r="31" spans="2:35" ht="32.1" customHeight="1" x14ac:dyDescent="0.3">
      <c r="B31" s="178"/>
      <c r="C31" s="179"/>
      <c r="D31" s="105"/>
      <c r="E31" s="105"/>
      <c r="F31" s="106"/>
      <c r="G31" s="123"/>
      <c r="H31" s="180"/>
      <c r="I31" s="181"/>
      <c r="J31" s="180"/>
      <c r="K31" s="181"/>
      <c r="L31" s="182"/>
      <c r="M31" s="182"/>
      <c r="O31" s="63"/>
      <c r="P31" s="67"/>
      <c r="Q31" s="17" t="str">
        <f t="shared" si="0"/>
        <v/>
      </c>
      <c r="U31" s="5">
        <v>15</v>
      </c>
      <c r="V31" s="5">
        <f t="shared" si="1"/>
        <v>0</v>
      </c>
      <c r="W31" s="5" t="str">
        <f t="shared" si="3"/>
        <v/>
      </c>
      <c r="X31" s="5" t="str">
        <f t="shared" si="2"/>
        <v xml:space="preserve">入力　 </v>
      </c>
      <c r="Y31" s="5" t="s">
        <v>165</v>
      </c>
      <c r="AG31" s="6">
        <v>15</v>
      </c>
      <c r="AI31" s="8">
        <v>26</v>
      </c>
    </row>
    <row r="32" spans="2:35" ht="32.1" hidden="1" customHeight="1" outlineLevel="1" x14ac:dyDescent="0.3">
      <c r="B32" s="178"/>
      <c r="C32" s="179"/>
      <c r="D32" s="105"/>
      <c r="E32" s="105"/>
      <c r="F32" s="106"/>
      <c r="G32" s="123"/>
      <c r="H32" s="180"/>
      <c r="I32" s="181"/>
      <c r="J32" s="180"/>
      <c r="K32" s="181"/>
      <c r="L32" s="182"/>
      <c r="M32" s="182"/>
      <c r="O32" s="63"/>
      <c r="P32" s="68" t="str">
        <f t="shared" ref="P32:P46" si="4">IF(W32="","",W32&amp;X32&amp;Y32)</f>
        <v/>
      </c>
      <c r="U32" s="5">
        <v>16</v>
      </c>
      <c r="V32" s="5">
        <f t="shared" si="1"/>
        <v>0</v>
      </c>
      <c r="W32" s="5" t="str">
        <f t="shared" si="3"/>
        <v/>
      </c>
      <c r="X32" s="5" t="str">
        <f t="shared" si="2"/>
        <v xml:space="preserve">入力　 </v>
      </c>
      <c r="Y32" s="5" t="s">
        <v>165</v>
      </c>
      <c r="AG32" s="6">
        <v>16</v>
      </c>
      <c r="AI32" s="8">
        <v>27</v>
      </c>
    </row>
    <row r="33" spans="2:35" ht="32.1" hidden="1" customHeight="1" outlineLevel="1" x14ac:dyDescent="0.3">
      <c r="B33" s="178"/>
      <c r="C33" s="179"/>
      <c r="D33" s="105"/>
      <c r="E33" s="105"/>
      <c r="F33" s="106"/>
      <c r="G33" s="123"/>
      <c r="H33" s="180"/>
      <c r="I33" s="181"/>
      <c r="J33" s="180"/>
      <c r="K33" s="181"/>
      <c r="L33" s="182"/>
      <c r="M33" s="182"/>
      <c r="O33" s="63"/>
      <c r="P33" s="68" t="str">
        <f t="shared" si="4"/>
        <v/>
      </c>
      <c r="U33" s="5">
        <v>17</v>
      </c>
      <c r="V33" s="5">
        <f t="shared" si="1"/>
        <v>0</v>
      </c>
      <c r="W33" s="5" t="str">
        <f t="shared" si="3"/>
        <v/>
      </c>
      <c r="X33" s="5" t="str">
        <f t="shared" si="2"/>
        <v xml:space="preserve">入力　 </v>
      </c>
      <c r="Y33" s="5" t="s">
        <v>165</v>
      </c>
      <c r="AG33" s="6">
        <v>17</v>
      </c>
      <c r="AI33" s="8">
        <v>28</v>
      </c>
    </row>
    <row r="34" spans="2:35" ht="32.1" hidden="1" customHeight="1" outlineLevel="1" x14ac:dyDescent="0.3">
      <c r="B34" s="178"/>
      <c r="C34" s="179"/>
      <c r="D34" s="105"/>
      <c r="E34" s="105"/>
      <c r="F34" s="106"/>
      <c r="G34" s="123"/>
      <c r="H34" s="180"/>
      <c r="I34" s="181"/>
      <c r="J34" s="180"/>
      <c r="K34" s="181"/>
      <c r="L34" s="182"/>
      <c r="M34" s="182"/>
      <c r="O34" s="63"/>
      <c r="P34" s="68" t="str">
        <f t="shared" si="4"/>
        <v/>
      </c>
      <c r="U34" s="5">
        <v>18</v>
      </c>
      <c r="V34" s="5">
        <f t="shared" si="1"/>
        <v>0</v>
      </c>
      <c r="W34" s="5" t="str">
        <f t="shared" si="3"/>
        <v/>
      </c>
      <c r="X34" s="5" t="str">
        <f t="shared" si="2"/>
        <v xml:space="preserve">入力　 </v>
      </c>
      <c r="Y34" s="5" t="s">
        <v>165</v>
      </c>
      <c r="AG34" s="6">
        <v>18</v>
      </c>
      <c r="AI34" s="8">
        <v>29</v>
      </c>
    </row>
    <row r="35" spans="2:35" ht="32.1" hidden="1" customHeight="1" outlineLevel="1" x14ac:dyDescent="0.3">
      <c r="B35" s="178"/>
      <c r="C35" s="179"/>
      <c r="D35" s="105"/>
      <c r="E35" s="105"/>
      <c r="F35" s="106"/>
      <c r="G35" s="123"/>
      <c r="H35" s="180"/>
      <c r="I35" s="181"/>
      <c r="J35" s="180"/>
      <c r="K35" s="181"/>
      <c r="L35" s="182"/>
      <c r="M35" s="182"/>
      <c r="O35" s="63"/>
      <c r="P35" s="68" t="str">
        <f t="shared" si="4"/>
        <v/>
      </c>
      <c r="U35" s="5">
        <v>19</v>
      </c>
      <c r="V35" s="5">
        <f t="shared" si="1"/>
        <v>0</v>
      </c>
      <c r="W35" s="5" t="str">
        <f t="shared" si="3"/>
        <v/>
      </c>
      <c r="X35" s="5" t="str">
        <f t="shared" si="2"/>
        <v xml:space="preserve">入力　 </v>
      </c>
      <c r="Y35" s="5" t="s">
        <v>165</v>
      </c>
      <c r="AG35" s="6">
        <v>19</v>
      </c>
      <c r="AI35" s="8">
        <v>30</v>
      </c>
    </row>
    <row r="36" spans="2:35" ht="32.1" hidden="1" customHeight="1" outlineLevel="1" x14ac:dyDescent="0.3">
      <c r="B36" s="178"/>
      <c r="C36" s="179"/>
      <c r="D36" s="105"/>
      <c r="E36" s="105"/>
      <c r="F36" s="106"/>
      <c r="G36" s="123"/>
      <c r="H36" s="180"/>
      <c r="I36" s="181"/>
      <c r="J36" s="180"/>
      <c r="K36" s="181"/>
      <c r="L36" s="182"/>
      <c r="M36" s="182"/>
      <c r="O36" s="63"/>
      <c r="P36" s="68" t="str">
        <f t="shared" si="4"/>
        <v/>
      </c>
      <c r="U36" s="5">
        <v>20</v>
      </c>
      <c r="V36" s="5">
        <f t="shared" si="1"/>
        <v>0</v>
      </c>
      <c r="W36" s="5" t="str">
        <f t="shared" si="3"/>
        <v/>
      </c>
      <c r="X36" s="5" t="str">
        <f t="shared" si="2"/>
        <v xml:space="preserve">入力　 </v>
      </c>
      <c r="Y36" s="5" t="s">
        <v>165</v>
      </c>
      <c r="AG36" s="6">
        <v>20</v>
      </c>
      <c r="AI36" s="8">
        <v>31</v>
      </c>
    </row>
    <row r="37" spans="2:35" ht="32.1" hidden="1" customHeight="1" outlineLevel="1" x14ac:dyDescent="0.3">
      <c r="B37" s="178"/>
      <c r="C37" s="179"/>
      <c r="D37" s="105"/>
      <c r="E37" s="105"/>
      <c r="F37" s="106"/>
      <c r="G37" s="123"/>
      <c r="H37" s="180"/>
      <c r="I37" s="181"/>
      <c r="J37" s="180"/>
      <c r="K37" s="181"/>
      <c r="L37" s="182"/>
      <c r="M37" s="182"/>
      <c r="O37" s="63"/>
      <c r="P37" s="68" t="str">
        <f t="shared" si="4"/>
        <v/>
      </c>
      <c r="U37" s="5">
        <v>21</v>
      </c>
      <c r="V37" s="5">
        <f t="shared" si="1"/>
        <v>0</v>
      </c>
      <c r="W37" s="5" t="str">
        <f t="shared" si="3"/>
        <v/>
      </c>
      <c r="X37" s="5" t="str">
        <f t="shared" si="2"/>
        <v xml:space="preserve">入力　 </v>
      </c>
      <c r="Y37" s="5" t="s">
        <v>165</v>
      </c>
      <c r="AG37" s="6">
        <v>21</v>
      </c>
      <c r="AI37" s="8">
        <v>32</v>
      </c>
    </row>
    <row r="38" spans="2:35" ht="32.1" hidden="1" customHeight="1" outlineLevel="1" x14ac:dyDescent="0.3">
      <c r="B38" s="178"/>
      <c r="C38" s="179"/>
      <c r="D38" s="105"/>
      <c r="E38" s="105"/>
      <c r="F38" s="106"/>
      <c r="G38" s="123"/>
      <c r="H38" s="180"/>
      <c r="I38" s="181"/>
      <c r="J38" s="180"/>
      <c r="K38" s="181"/>
      <c r="L38" s="182"/>
      <c r="M38" s="182"/>
      <c r="O38" s="63"/>
      <c r="P38" s="68" t="str">
        <f t="shared" si="4"/>
        <v/>
      </c>
      <c r="U38" s="5">
        <v>22</v>
      </c>
      <c r="V38" s="5">
        <f t="shared" si="1"/>
        <v>0</v>
      </c>
      <c r="W38" s="5" t="str">
        <f t="shared" si="3"/>
        <v/>
      </c>
      <c r="X38" s="5" t="str">
        <f t="shared" si="2"/>
        <v xml:space="preserve">入力　 </v>
      </c>
      <c r="Y38" s="5" t="s">
        <v>165</v>
      </c>
      <c r="AG38" s="6">
        <v>22</v>
      </c>
      <c r="AI38" s="8">
        <v>33</v>
      </c>
    </row>
    <row r="39" spans="2:35" ht="32.1" hidden="1" customHeight="1" outlineLevel="1" x14ac:dyDescent="0.3">
      <c r="B39" s="178"/>
      <c r="C39" s="179"/>
      <c r="D39" s="105"/>
      <c r="E39" s="105"/>
      <c r="F39" s="106"/>
      <c r="G39" s="123"/>
      <c r="H39" s="180"/>
      <c r="I39" s="181"/>
      <c r="J39" s="180"/>
      <c r="K39" s="181"/>
      <c r="L39" s="182"/>
      <c r="M39" s="182"/>
      <c r="O39" s="63"/>
      <c r="P39" s="68" t="str">
        <f t="shared" si="4"/>
        <v/>
      </c>
      <c r="U39" s="5">
        <v>23</v>
      </c>
      <c r="V39" s="5">
        <f t="shared" si="1"/>
        <v>0</v>
      </c>
      <c r="W39" s="5" t="str">
        <f t="shared" si="3"/>
        <v/>
      </c>
      <c r="X39" s="5" t="str">
        <f t="shared" si="2"/>
        <v xml:space="preserve">入力　 </v>
      </c>
      <c r="Y39" s="5" t="s">
        <v>165</v>
      </c>
      <c r="AG39" s="6">
        <v>23</v>
      </c>
      <c r="AI39" s="8">
        <v>34</v>
      </c>
    </row>
    <row r="40" spans="2:35" ht="32.1" hidden="1" customHeight="1" outlineLevel="1" x14ac:dyDescent="0.3">
      <c r="B40" s="178"/>
      <c r="C40" s="179"/>
      <c r="D40" s="105"/>
      <c r="E40" s="105"/>
      <c r="F40" s="106"/>
      <c r="G40" s="123"/>
      <c r="H40" s="180"/>
      <c r="I40" s="181"/>
      <c r="J40" s="180"/>
      <c r="K40" s="181"/>
      <c r="L40" s="182"/>
      <c r="M40" s="182"/>
      <c r="O40" s="63"/>
      <c r="P40" s="68" t="str">
        <f t="shared" si="4"/>
        <v/>
      </c>
      <c r="U40" s="5">
        <v>24</v>
      </c>
      <c r="V40" s="5">
        <f t="shared" si="1"/>
        <v>0</v>
      </c>
      <c r="W40" s="5" t="str">
        <f t="shared" si="3"/>
        <v/>
      </c>
      <c r="X40" s="5" t="str">
        <f t="shared" si="2"/>
        <v xml:space="preserve">入力　 </v>
      </c>
      <c r="Y40" s="5" t="s">
        <v>165</v>
      </c>
      <c r="AG40" s="6">
        <v>24</v>
      </c>
      <c r="AI40" s="8">
        <v>35</v>
      </c>
    </row>
    <row r="41" spans="2:35" ht="32.1" hidden="1" customHeight="1" outlineLevel="1" x14ac:dyDescent="0.3">
      <c r="B41" s="178"/>
      <c r="C41" s="179"/>
      <c r="D41" s="105"/>
      <c r="E41" s="105"/>
      <c r="F41" s="106"/>
      <c r="G41" s="123"/>
      <c r="H41" s="180"/>
      <c r="I41" s="181"/>
      <c r="J41" s="180"/>
      <c r="K41" s="181"/>
      <c r="L41" s="182"/>
      <c r="M41" s="182"/>
      <c r="O41" s="63"/>
      <c r="P41" s="68" t="str">
        <f t="shared" si="4"/>
        <v/>
      </c>
      <c r="U41" s="5">
        <v>25</v>
      </c>
      <c r="V41" s="5">
        <f t="shared" si="1"/>
        <v>0</v>
      </c>
      <c r="W41" s="5" t="str">
        <f t="shared" si="3"/>
        <v/>
      </c>
      <c r="X41" s="5" t="str">
        <f t="shared" si="2"/>
        <v xml:space="preserve">入力　 </v>
      </c>
      <c r="Y41" s="5" t="s">
        <v>165</v>
      </c>
      <c r="AG41" s="6">
        <v>25</v>
      </c>
      <c r="AI41" s="8">
        <v>36</v>
      </c>
    </row>
    <row r="42" spans="2:35" ht="32.1" hidden="1" customHeight="1" outlineLevel="1" x14ac:dyDescent="0.3">
      <c r="B42" s="178"/>
      <c r="C42" s="179"/>
      <c r="D42" s="105"/>
      <c r="E42" s="105"/>
      <c r="F42" s="106"/>
      <c r="G42" s="123"/>
      <c r="H42" s="180"/>
      <c r="I42" s="181"/>
      <c r="J42" s="180"/>
      <c r="K42" s="181"/>
      <c r="L42" s="182"/>
      <c r="M42" s="182"/>
      <c r="O42" s="63"/>
      <c r="P42" s="68" t="str">
        <f t="shared" si="4"/>
        <v/>
      </c>
      <c r="U42" s="5">
        <v>26</v>
      </c>
      <c r="V42" s="5">
        <f t="shared" si="1"/>
        <v>0</v>
      </c>
      <c r="W42" s="5" t="str">
        <f t="shared" si="3"/>
        <v/>
      </c>
      <c r="X42" s="5" t="str">
        <f t="shared" si="2"/>
        <v xml:space="preserve">入力　 </v>
      </c>
      <c r="Y42" s="5" t="s">
        <v>165</v>
      </c>
      <c r="AG42" s="6">
        <v>26</v>
      </c>
      <c r="AI42" s="8">
        <v>37</v>
      </c>
    </row>
    <row r="43" spans="2:35" ht="32.1" hidden="1" customHeight="1" outlineLevel="1" x14ac:dyDescent="0.3">
      <c r="B43" s="178"/>
      <c r="C43" s="179"/>
      <c r="D43" s="105"/>
      <c r="E43" s="105"/>
      <c r="F43" s="106"/>
      <c r="G43" s="123"/>
      <c r="H43" s="180"/>
      <c r="I43" s="181"/>
      <c r="J43" s="180"/>
      <c r="K43" s="181"/>
      <c r="L43" s="182"/>
      <c r="M43" s="182"/>
      <c r="O43" s="63"/>
      <c r="P43" s="68" t="str">
        <f t="shared" si="4"/>
        <v/>
      </c>
      <c r="U43" s="5">
        <v>27</v>
      </c>
      <c r="V43" s="5">
        <f t="shared" si="1"/>
        <v>0</v>
      </c>
      <c r="W43" s="5" t="str">
        <f t="shared" si="3"/>
        <v/>
      </c>
      <c r="X43" s="5" t="str">
        <f t="shared" si="2"/>
        <v xml:space="preserve">入力　 </v>
      </c>
      <c r="Y43" s="5" t="s">
        <v>165</v>
      </c>
      <c r="AG43" s="6">
        <v>27</v>
      </c>
      <c r="AI43" s="8">
        <v>38</v>
      </c>
    </row>
    <row r="44" spans="2:35" ht="32.1" hidden="1" customHeight="1" outlineLevel="1" x14ac:dyDescent="0.3">
      <c r="B44" s="178"/>
      <c r="C44" s="179"/>
      <c r="D44" s="105"/>
      <c r="E44" s="105"/>
      <c r="F44" s="106"/>
      <c r="G44" s="123"/>
      <c r="H44" s="180"/>
      <c r="I44" s="181"/>
      <c r="J44" s="180"/>
      <c r="K44" s="181"/>
      <c r="L44" s="182"/>
      <c r="M44" s="182"/>
      <c r="O44" s="63"/>
      <c r="P44" s="68" t="str">
        <f t="shared" si="4"/>
        <v/>
      </c>
      <c r="U44" s="5">
        <v>28</v>
      </c>
      <c r="V44" s="5">
        <f t="shared" si="1"/>
        <v>0</v>
      </c>
      <c r="W44" s="5" t="str">
        <f t="shared" si="3"/>
        <v/>
      </c>
      <c r="X44" s="5" t="str">
        <f t="shared" si="2"/>
        <v xml:space="preserve">入力　 </v>
      </c>
      <c r="Y44" s="5" t="s">
        <v>165</v>
      </c>
      <c r="AG44" s="6">
        <v>28</v>
      </c>
      <c r="AI44" s="8">
        <v>39</v>
      </c>
    </row>
    <row r="45" spans="2:35" ht="32.1" hidden="1" customHeight="1" outlineLevel="1" x14ac:dyDescent="0.3">
      <c r="B45" s="178"/>
      <c r="C45" s="179"/>
      <c r="D45" s="105"/>
      <c r="E45" s="105"/>
      <c r="F45" s="106"/>
      <c r="G45" s="123"/>
      <c r="H45" s="180"/>
      <c r="I45" s="181"/>
      <c r="J45" s="180"/>
      <c r="K45" s="181"/>
      <c r="L45" s="182"/>
      <c r="M45" s="182"/>
      <c r="O45" s="63"/>
      <c r="P45" s="68" t="str">
        <f t="shared" si="4"/>
        <v/>
      </c>
      <c r="U45" s="5">
        <v>29</v>
      </c>
      <c r="V45" s="5">
        <f t="shared" si="1"/>
        <v>0</v>
      </c>
      <c r="W45" s="5" t="str">
        <f t="shared" si="3"/>
        <v/>
      </c>
      <c r="X45" s="5" t="str">
        <f t="shared" si="2"/>
        <v xml:space="preserve">入力　 </v>
      </c>
      <c r="Y45" s="5" t="s">
        <v>165</v>
      </c>
      <c r="AG45" s="6">
        <v>29</v>
      </c>
      <c r="AI45" s="8">
        <v>40</v>
      </c>
    </row>
    <row r="46" spans="2:35" ht="32.1" hidden="1" customHeight="1" outlineLevel="1" x14ac:dyDescent="0.3">
      <c r="B46" s="178"/>
      <c r="C46" s="179"/>
      <c r="D46" s="105"/>
      <c r="E46" s="105"/>
      <c r="F46" s="106"/>
      <c r="G46" s="123"/>
      <c r="H46" s="180"/>
      <c r="I46" s="181"/>
      <c r="J46" s="180"/>
      <c r="K46" s="181"/>
      <c r="L46" s="182"/>
      <c r="M46" s="182"/>
      <c r="O46" s="63"/>
      <c r="P46" s="68" t="str">
        <f t="shared" si="4"/>
        <v/>
      </c>
      <c r="U46" s="5">
        <v>30</v>
      </c>
      <c r="V46" s="5">
        <f t="shared" si="1"/>
        <v>0</v>
      </c>
      <c r="W46" s="5" t="str">
        <f t="shared" si="3"/>
        <v/>
      </c>
      <c r="X46" s="5" t="str">
        <f t="shared" si="2"/>
        <v xml:space="preserve">入力　 </v>
      </c>
      <c r="Y46" s="5" t="s">
        <v>165</v>
      </c>
      <c r="AG46" s="6">
        <v>30</v>
      </c>
      <c r="AI46" s="8">
        <v>41</v>
      </c>
    </row>
    <row r="47" spans="2:35" collapsed="1" x14ac:dyDescent="0.3">
      <c r="B47" s="109" t="s">
        <v>166</v>
      </c>
      <c r="C47" s="194" t="s">
        <v>167</v>
      </c>
      <c r="D47" s="194"/>
      <c r="E47" s="194"/>
      <c r="F47" s="194"/>
      <c r="G47" s="194"/>
      <c r="H47" s="194"/>
      <c r="I47" s="194"/>
      <c r="J47" s="194"/>
      <c r="K47" s="194"/>
      <c r="L47" s="194"/>
      <c r="M47" s="194"/>
      <c r="O47" s="63"/>
      <c r="AI47" s="8">
        <v>42</v>
      </c>
    </row>
    <row r="48" spans="2:35" x14ac:dyDescent="0.3">
      <c r="B48" s="69"/>
      <c r="C48" s="195"/>
      <c r="D48" s="195"/>
      <c r="E48" s="195"/>
      <c r="F48" s="195"/>
      <c r="G48" s="195"/>
      <c r="H48" s="195"/>
      <c r="I48" s="195"/>
      <c r="J48" s="195"/>
      <c r="K48" s="195"/>
      <c r="L48" s="195"/>
      <c r="M48" s="195"/>
      <c r="O48" s="63"/>
      <c r="AI48" s="8">
        <v>43</v>
      </c>
    </row>
    <row r="49" spans="2:35" x14ac:dyDescent="0.3">
      <c r="B49" s="70"/>
      <c r="C49" s="195"/>
      <c r="D49" s="195"/>
      <c r="E49" s="195"/>
      <c r="F49" s="195"/>
      <c r="G49" s="195"/>
      <c r="H49" s="195"/>
      <c r="I49" s="195"/>
      <c r="J49" s="195"/>
      <c r="K49" s="195"/>
      <c r="L49" s="195"/>
      <c r="M49" s="195"/>
      <c r="O49" s="63"/>
      <c r="AI49" s="8">
        <v>44</v>
      </c>
    </row>
    <row r="50" spans="2:35" x14ac:dyDescent="0.3">
      <c r="B50" s="70"/>
      <c r="C50" s="195"/>
      <c r="D50" s="195"/>
      <c r="E50" s="195"/>
      <c r="F50" s="195"/>
      <c r="G50" s="195"/>
      <c r="H50" s="195"/>
      <c r="I50" s="195"/>
      <c r="J50" s="195"/>
      <c r="K50" s="195"/>
      <c r="L50" s="195"/>
      <c r="M50" s="195"/>
      <c r="O50" s="63"/>
      <c r="AI50" s="8">
        <v>45</v>
      </c>
    </row>
    <row r="51" spans="2:35" x14ac:dyDescent="0.3">
      <c r="B51" s="69"/>
      <c r="C51" s="195"/>
      <c r="D51" s="195"/>
      <c r="E51" s="195"/>
      <c r="F51" s="195"/>
      <c r="G51" s="195"/>
      <c r="H51" s="195"/>
      <c r="I51" s="195"/>
      <c r="J51" s="195"/>
      <c r="K51" s="195"/>
      <c r="L51" s="195"/>
      <c r="M51" s="195"/>
      <c r="O51" s="63"/>
      <c r="AI51" s="8">
        <v>46</v>
      </c>
    </row>
    <row r="52" spans="2:35" x14ac:dyDescent="0.3">
      <c r="C52" s="195"/>
      <c r="D52" s="195"/>
      <c r="E52" s="195"/>
      <c r="F52" s="195"/>
      <c r="G52" s="195"/>
      <c r="H52" s="195"/>
      <c r="I52" s="195"/>
      <c r="J52" s="195"/>
      <c r="K52" s="195"/>
      <c r="L52" s="195"/>
      <c r="M52" s="195"/>
      <c r="O52" s="63"/>
      <c r="AI52" s="8">
        <v>47</v>
      </c>
    </row>
    <row r="53" spans="2:35" ht="15.9" customHeight="1" x14ac:dyDescent="0.3">
      <c r="B53" s="61" t="s">
        <v>136</v>
      </c>
      <c r="O53" s="63"/>
      <c r="AG53" s="6">
        <v>-1</v>
      </c>
      <c r="AI53" s="8">
        <v>48</v>
      </c>
    </row>
    <row r="54" spans="2:35" ht="15.9" customHeight="1" x14ac:dyDescent="0.3">
      <c r="J54" s="191"/>
      <c r="K54" s="191"/>
      <c r="L54" s="191"/>
      <c r="M54" s="124"/>
      <c r="O54" s="63"/>
      <c r="AG54" s="6">
        <v>-1</v>
      </c>
      <c r="AI54" s="8">
        <v>49</v>
      </c>
    </row>
    <row r="55" spans="2:35" ht="15.9" customHeight="1" x14ac:dyDescent="0.3">
      <c r="G55" s="65" t="s">
        <v>143</v>
      </c>
      <c r="H55" s="107" t="str">
        <f>様式第１!M3</f>
        <v/>
      </c>
      <c r="I55" s="124" t="s">
        <v>144</v>
      </c>
      <c r="J55" s="103" t="str">
        <f>様式第１!O3</f>
        <v/>
      </c>
      <c r="K55" s="124" t="s">
        <v>145</v>
      </c>
      <c r="L55" s="103" t="str">
        <f>様式第１!Q3</f>
        <v/>
      </c>
      <c r="M55" s="108" t="s">
        <v>146</v>
      </c>
      <c r="O55" s="63"/>
      <c r="AG55" s="6">
        <v>-1</v>
      </c>
      <c r="AI55" s="8">
        <v>50</v>
      </c>
    </row>
    <row r="56" spans="2:35" ht="15.9" customHeight="1" x14ac:dyDescent="0.3">
      <c r="B56" s="61" t="s">
        <v>150</v>
      </c>
      <c r="O56" s="63"/>
      <c r="AG56" s="6">
        <v>-1</v>
      </c>
      <c r="AI56" s="8">
        <v>51</v>
      </c>
    </row>
    <row r="57" spans="2:35" ht="15.9" customHeight="1" x14ac:dyDescent="0.3">
      <c r="O57" s="63"/>
      <c r="AG57" s="6">
        <v>-1</v>
      </c>
      <c r="AI57" s="8">
        <v>52</v>
      </c>
    </row>
    <row r="58" spans="2:35" ht="15.9" customHeight="1" x14ac:dyDescent="0.3">
      <c r="B58" s="185" t="s">
        <v>153</v>
      </c>
      <c r="C58" s="185"/>
      <c r="D58" s="185"/>
      <c r="E58" s="185"/>
      <c r="F58" s="185"/>
      <c r="G58" s="185"/>
      <c r="H58" s="185"/>
      <c r="I58" s="185"/>
      <c r="J58" s="185"/>
      <c r="K58" s="185"/>
      <c r="L58" s="185"/>
      <c r="M58" s="185"/>
      <c r="O58" s="63"/>
      <c r="AG58" s="6">
        <v>-1</v>
      </c>
      <c r="AI58" s="8">
        <v>53</v>
      </c>
    </row>
    <row r="59" spans="2:35" ht="32.1" customHeight="1" x14ac:dyDescent="0.3">
      <c r="B59" s="188"/>
      <c r="C59" s="189"/>
      <c r="D59" s="189"/>
      <c r="E59" s="189"/>
      <c r="F59" s="189"/>
      <c r="G59" s="189"/>
      <c r="H59" s="189"/>
      <c r="I59" s="189"/>
      <c r="J59" s="189"/>
      <c r="K59" s="189"/>
      <c r="L59" s="189"/>
      <c r="M59" s="190"/>
      <c r="O59" s="63"/>
      <c r="AG59" s="6">
        <v>-1</v>
      </c>
      <c r="AI59" s="8">
        <v>54</v>
      </c>
    </row>
    <row r="60" spans="2:35" ht="15.9" customHeight="1" x14ac:dyDescent="0.3">
      <c r="F60" s="61"/>
      <c r="G60" s="191"/>
      <c r="H60" s="191"/>
      <c r="I60" s="191"/>
      <c r="J60" s="191"/>
      <c r="K60" s="191"/>
      <c r="L60" s="191"/>
      <c r="M60" s="191"/>
      <c r="O60" s="63"/>
      <c r="AG60" s="6">
        <v>-1</v>
      </c>
      <c r="AI60" s="8">
        <v>55</v>
      </c>
    </row>
    <row r="61" spans="2:35" ht="18" customHeight="1" x14ac:dyDescent="0.3">
      <c r="B61" s="192" t="s">
        <v>154</v>
      </c>
      <c r="C61" s="185"/>
      <c r="D61" s="192" t="s">
        <v>155</v>
      </c>
      <c r="E61" s="192" t="s">
        <v>156</v>
      </c>
      <c r="F61" s="193" t="s">
        <v>157</v>
      </c>
      <c r="G61" s="193"/>
      <c r="H61" s="193"/>
      <c r="I61" s="193"/>
      <c r="J61" s="193"/>
      <c r="K61" s="193"/>
      <c r="L61" s="192" t="s">
        <v>158</v>
      </c>
      <c r="M61" s="185"/>
      <c r="O61" s="63"/>
      <c r="AG61" s="6">
        <v>-1</v>
      </c>
      <c r="AI61" s="8">
        <v>56</v>
      </c>
    </row>
    <row r="62" spans="2:35" ht="18" customHeight="1" x14ac:dyDescent="0.3">
      <c r="B62" s="185"/>
      <c r="C62" s="185"/>
      <c r="D62" s="185"/>
      <c r="E62" s="185"/>
      <c r="F62" s="193"/>
      <c r="G62" s="193"/>
      <c r="H62" s="193"/>
      <c r="I62" s="193"/>
      <c r="J62" s="193"/>
      <c r="K62" s="193"/>
      <c r="L62" s="185"/>
      <c r="M62" s="185"/>
      <c r="O62" s="63"/>
      <c r="AG62" s="6">
        <v>-1</v>
      </c>
      <c r="AI62" s="8">
        <v>57</v>
      </c>
    </row>
    <row r="63" spans="2:35" ht="36" customHeight="1" x14ac:dyDescent="0.3">
      <c r="B63" s="185"/>
      <c r="C63" s="185"/>
      <c r="D63" s="185"/>
      <c r="E63" s="185"/>
      <c r="F63" s="185" t="s">
        <v>160</v>
      </c>
      <c r="G63" s="185" t="s">
        <v>161</v>
      </c>
      <c r="H63" s="185" t="s">
        <v>162</v>
      </c>
      <c r="I63" s="185"/>
      <c r="J63" s="185" t="s">
        <v>163</v>
      </c>
      <c r="K63" s="185"/>
      <c r="L63" s="185"/>
      <c r="M63" s="185"/>
      <c r="O63" s="63"/>
      <c r="AG63" s="6">
        <v>-1</v>
      </c>
      <c r="AI63" s="8">
        <v>58</v>
      </c>
    </row>
    <row r="64" spans="2:35" ht="15.9" hidden="1" customHeight="1" x14ac:dyDescent="0.3">
      <c r="B64" s="185"/>
      <c r="C64" s="185"/>
      <c r="D64" s="185"/>
      <c r="E64" s="185"/>
      <c r="F64" s="185"/>
      <c r="G64" s="185"/>
      <c r="H64" s="185"/>
      <c r="I64" s="185"/>
      <c r="J64" s="185"/>
      <c r="K64" s="185"/>
      <c r="L64" s="185"/>
      <c r="M64" s="185"/>
      <c r="O64" s="63"/>
      <c r="AG64" s="6">
        <v>-1</v>
      </c>
      <c r="AI64" s="8">
        <v>59</v>
      </c>
    </row>
    <row r="65" spans="2:35" ht="32.1" customHeight="1" x14ac:dyDescent="0.3">
      <c r="B65" s="186"/>
      <c r="C65" s="187"/>
      <c r="D65" s="104"/>
      <c r="E65" s="105"/>
      <c r="F65" s="106"/>
      <c r="G65" s="123"/>
      <c r="H65" s="180"/>
      <c r="I65" s="181"/>
      <c r="J65" s="180"/>
      <c r="K65" s="181"/>
      <c r="L65" s="182"/>
      <c r="M65" s="182"/>
      <c r="O65" s="63"/>
      <c r="AG65" s="6">
        <v>1</v>
      </c>
      <c r="AI65" s="8">
        <v>60</v>
      </c>
    </row>
    <row r="66" spans="2:35" ht="32.1" customHeight="1" x14ac:dyDescent="0.3">
      <c r="B66" s="178"/>
      <c r="C66" s="179"/>
      <c r="D66" s="105"/>
      <c r="E66" s="105"/>
      <c r="F66" s="106"/>
      <c r="G66" s="123"/>
      <c r="H66" s="180"/>
      <c r="I66" s="181"/>
      <c r="J66" s="180"/>
      <c r="K66" s="181"/>
      <c r="L66" s="182"/>
      <c r="M66" s="182"/>
      <c r="O66" s="63"/>
      <c r="AG66" s="6">
        <v>2</v>
      </c>
      <c r="AI66" s="8">
        <v>61</v>
      </c>
    </row>
    <row r="67" spans="2:35" ht="32.1" customHeight="1" x14ac:dyDescent="0.3">
      <c r="B67" s="178"/>
      <c r="C67" s="179"/>
      <c r="D67" s="105"/>
      <c r="E67" s="105"/>
      <c r="F67" s="106"/>
      <c r="G67" s="123"/>
      <c r="H67" s="180"/>
      <c r="I67" s="181"/>
      <c r="J67" s="180"/>
      <c r="K67" s="181"/>
      <c r="L67" s="182"/>
      <c r="M67" s="182"/>
      <c r="O67" s="63"/>
      <c r="AG67" s="6">
        <v>3</v>
      </c>
      <c r="AI67" s="8">
        <v>62</v>
      </c>
    </row>
    <row r="68" spans="2:35" ht="32.1" customHeight="1" x14ac:dyDescent="0.3">
      <c r="B68" s="178"/>
      <c r="C68" s="179"/>
      <c r="D68" s="105"/>
      <c r="E68" s="105"/>
      <c r="F68" s="106"/>
      <c r="G68" s="123"/>
      <c r="H68" s="180"/>
      <c r="I68" s="181"/>
      <c r="J68" s="180"/>
      <c r="K68" s="181"/>
      <c r="L68" s="182"/>
      <c r="M68" s="182"/>
      <c r="O68" s="63"/>
      <c r="AG68" s="6">
        <v>4</v>
      </c>
      <c r="AI68" s="8">
        <v>63</v>
      </c>
    </row>
    <row r="69" spans="2:35" ht="32.1" customHeight="1" x14ac:dyDescent="0.3">
      <c r="B69" s="178"/>
      <c r="C69" s="179"/>
      <c r="D69" s="105"/>
      <c r="E69" s="105"/>
      <c r="F69" s="106"/>
      <c r="G69" s="123"/>
      <c r="H69" s="180"/>
      <c r="I69" s="181"/>
      <c r="J69" s="180"/>
      <c r="K69" s="181"/>
      <c r="L69" s="182"/>
      <c r="M69" s="182"/>
      <c r="O69" s="63"/>
      <c r="AG69" s="6">
        <v>5</v>
      </c>
      <c r="AI69" s="8">
        <v>64</v>
      </c>
    </row>
    <row r="70" spans="2:35" ht="32.1" customHeight="1" x14ac:dyDescent="0.3">
      <c r="B70" s="178"/>
      <c r="C70" s="179"/>
      <c r="D70" s="105"/>
      <c r="E70" s="105"/>
      <c r="F70" s="106"/>
      <c r="G70" s="123"/>
      <c r="H70" s="180"/>
      <c r="I70" s="181"/>
      <c r="J70" s="180"/>
      <c r="K70" s="181"/>
      <c r="L70" s="182"/>
      <c r="M70" s="182"/>
      <c r="O70" s="63"/>
      <c r="AG70" s="6">
        <v>6</v>
      </c>
    </row>
    <row r="71" spans="2:35" ht="32.1" customHeight="1" x14ac:dyDescent="0.3">
      <c r="B71" s="178"/>
      <c r="C71" s="179"/>
      <c r="D71" s="105"/>
      <c r="E71" s="105"/>
      <c r="F71" s="106"/>
      <c r="G71" s="123"/>
      <c r="H71" s="180"/>
      <c r="I71" s="181"/>
      <c r="J71" s="180"/>
      <c r="K71" s="181"/>
      <c r="L71" s="182"/>
      <c r="M71" s="182"/>
      <c r="O71" s="63"/>
      <c r="AG71" s="6">
        <v>7</v>
      </c>
    </row>
    <row r="72" spans="2:35" ht="32.1" customHeight="1" x14ac:dyDescent="0.3">
      <c r="B72" s="178"/>
      <c r="C72" s="179"/>
      <c r="D72" s="105"/>
      <c r="E72" s="105"/>
      <c r="F72" s="106"/>
      <c r="G72" s="123"/>
      <c r="H72" s="180"/>
      <c r="I72" s="181"/>
      <c r="J72" s="180"/>
      <c r="K72" s="181"/>
      <c r="L72" s="182"/>
      <c r="M72" s="182"/>
      <c r="O72" s="63"/>
      <c r="AG72" s="6">
        <v>8</v>
      </c>
    </row>
    <row r="73" spans="2:35" ht="32.1" customHeight="1" x14ac:dyDescent="0.3">
      <c r="B73" s="178"/>
      <c r="C73" s="179"/>
      <c r="D73" s="105"/>
      <c r="E73" s="105"/>
      <c r="F73" s="106"/>
      <c r="G73" s="123"/>
      <c r="H73" s="180"/>
      <c r="I73" s="181"/>
      <c r="J73" s="180"/>
      <c r="K73" s="181"/>
      <c r="L73" s="182"/>
      <c r="M73" s="182"/>
      <c r="O73" s="63"/>
      <c r="AG73" s="6">
        <v>9</v>
      </c>
    </row>
    <row r="74" spans="2:35" ht="32.1" customHeight="1" x14ac:dyDescent="0.3">
      <c r="B74" s="178"/>
      <c r="C74" s="179"/>
      <c r="D74" s="105"/>
      <c r="E74" s="105"/>
      <c r="F74" s="106"/>
      <c r="G74" s="123"/>
      <c r="H74" s="180"/>
      <c r="I74" s="181"/>
      <c r="J74" s="180"/>
      <c r="K74" s="181"/>
      <c r="L74" s="182"/>
      <c r="M74" s="182"/>
      <c r="O74" s="63"/>
      <c r="AG74" s="6">
        <v>10</v>
      </c>
    </row>
    <row r="75" spans="2:35" ht="32.1" customHeight="1" x14ac:dyDescent="0.3">
      <c r="B75" s="178"/>
      <c r="C75" s="179"/>
      <c r="D75" s="105"/>
      <c r="E75" s="105"/>
      <c r="F75" s="106"/>
      <c r="G75" s="123"/>
      <c r="H75" s="180"/>
      <c r="I75" s="181"/>
      <c r="J75" s="180"/>
      <c r="K75" s="181"/>
      <c r="L75" s="182"/>
      <c r="M75" s="182"/>
      <c r="O75" s="63"/>
      <c r="AG75" s="6">
        <v>11</v>
      </c>
    </row>
    <row r="76" spans="2:35" ht="32.1" customHeight="1" x14ac:dyDescent="0.3">
      <c r="B76" s="178"/>
      <c r="C76" s="179"/>
      <c r="D76" s="105"/>
      <c r="E76" s="105"/>
      <c r="F76" s="106"/>
      <c r="G76" s="123"/>
      <c r="H76" s="180"/>
      <c r="I76" s="181"/>
      <c r="J76" s="180"/>
      <c r="K76" s="181"/>
      <c r="L76" s="182"/>
      <c r="M76" s="182"/>
      <c r="O76" s="63"/>
      <c r="AG76" s="6">
        <v>12</v>
      </c>
    </row>
    <row r="77" spans="2:35" ht="32.1" customHeight="1" x14ac:dyDescent="0.3">
      <c r="B77" s="178"/>
      <c r="C77" s="179"/>
      <c r="D77" s="105"/>
      <c r="E77" s="105"/>
      <c r="F77" s="106"/>
      <c r="G77" s="123"/>
      <c r="H77" s="180"/>
      <c r="I77" s="181"/>
      <c r="J77" s="180"/>
      <c r="K77" s="181"/>
      <c r="L77" s="182"/>
      <c r="M77" s="182"/>
      <c r="O77" s="63"/>
      <c r="AG77" s="6">
        <v>13</v>
      </c>
    </row>
    <row r="78" spans="2:35" ht="32.1" customHeight="1" x14ac:dyDescent="0.3">
      <c r="B78" s="178"/>
      <c r="C78" s="179"/>
      <c r="D78" s="105"/>
      <c r="E78" s="105"/>
      <c r="F78" s="106"/>
      <c r="G78" s="123"/>
      <c r="H78" s="180"/>
      <c r="I78" s="181"/>
      <c r="J78" s="180"/>
      <c r="K78" s="181"/>
      <c r="L78" s="182"/>
      <c r="M78" s="182"/>
      <c r="O78" s="63"/>
      <c r="AG78" s="6">
        <v>14</v>
      </c>
    </row>
    <row r="79" spans="2:35" ht="32.1" customHeight="1" x14ac:dyDescent="0.3">
      <c r="B79" s="178"/>
      <c r="C79" s="179"/>
      <c r="D79" s="105"/>
      <c r="E79" s="105"/>
      <c r="F79" s="106"/>
      <c r="G79" s="123"/>
      <c r="H79" s="180"/>
      <c r="I79" s="181"/>
      <c r="J79" s="180"/>
      <c r="K79" s="181"/>
      <c r="L79" s="182"/>
      <c r="M79" s="182"/>
      <c r="O79" s="63"/>
      <c r="AG79" s="6">
        <v>15</v>
      </c>
    </row>
    <row r="80" spans="2:35" ht="32.1" hidden="1" customHeight="1" outlineLevel="1" x14ac:dyDescent="0.3">
      <c r="B80" s="178"/>
      <c r="C80" s="179"/>
      <c r="D80" s="105"/>
      <c r="E80" s="105"/>
      <c r="F80" s="106"/>
      <c r="G80" s="123"/>
      <c r="H80" s="180"/>
      <c r="I80" s="181"/>
      <c r="J80" s="180"/>
      <c r="K80" s="181"/>
      <c r="L80" s="182"/>
      <c r="M80" s="182"/>
      <c r="O80" s="63"/>
      <c r="AG80" s="6">
        <v>16</v>
      </c>
    </row>
    <row r="81" spans="2:33" ht="32.1" hidden="1" customHeight="1" outlineLevel="1" x14ac:dyDescent="0.3">
      <c r="B81" s="178"/>
      <c r="C81" s="179"/>
      <c r="D81" s="105"/>
      <c r="E81" s="105"/>
      <c r="F81" s="106"/>
      <c r="G81" s="123"/>
      <c r="H81" s="180"/>
      <c r="I81" s="181"/>
      <c r="J81" s="180"/>
      <c r="K81" s="181"/>
      <c r="L81" s="182"/>
      <c r="M81" s="182"/>
      <c r="O81" s="63"/>
      <c r="AG81" s="6">
        <v>17</v>
      </c>
    </row>
    <row r="82" spans="2:33" ht="32.1" hidden="1" customHeight="1" outlineLevel="1" x14ac:dyDescent="0.3">
      <c r="B82" s="178"/>
      <c r="C82" s="179"/>
      <c r="D82" s="105"/>
      <c r="E82" s="105"/>
      <c r="F82" s="106"/>
      <c r="G82" s="123"/>
      <c r="H82" s="180"/>
      <c r="I82" s="181"/>
      <c r="J82" s="180"/>
      <c r="K82" s="181"/>
      <c r="L82" s="182"/>
      <c r="M82" s="182"/>
      <c r="O82" s="63"/>
      <c r="AG82" s="6">
        <v>18</v>
      </c>
    </row>
    <row r="83" spans="2:33" ht="32.1" hidden="1" customHeight="1" outlineLevel="1" x14ac:dyDescent="0.3">
      <c r="B83" s="178"/>
      <c r="C83" s="179"/>
      <c r="D83" s="105"/>
      <c r="E83" s="105"/>
      <c r="F83" s="106"/>
      <c r="G83" s="123"/>
      <c r="H83" s="180"/>
      <c r="I83" s="181"/>
      <c r="J83" s="180"/>
      <c r="K83" s="181"/>
      <c r="L83" s="182"/>
      <c r="M83" s="182"/>
      <c r="O83" s="63"/>
      <c r="AG83" s="6">
        <v>19</v>
      </c>
    </row>
    <row r="84" spans="2:33" ht="32.1" hidden="1" customHeight="1" outlineLevel="1" x14ac:dyDescent="0.3">
      <c r="B84" s="178"/>
      <c r="C84" s="179"/>
      <c r="D84" s="105"/>
      <c r="E84" s="105"/>
      <c r="F84" s="106"/>
      <c r="G84" s="123"/>
      <c r="H84" s="180"/>
      <c r="I84" s="181"/>
      <c r="J84" s="180"/>
      <c r="K84" s="181"/>
      <c r="L84" s="182"/>
      <c r="M84" s="182"/>
      <c r="O84" s="63"/>
      <c r="AG84" s="6">
        <v>20</v>
      </c>
    </row>
    <row r="85" spans="2:33" ht="32.1" hidden="1" customHeight="1" outlineLevel="1" x14ac:dyDescent="0.3">
      <c r="B85" s="178"/>
      <c r="C85" s="179"/>
      <c r="D85" s="105"/>
      <c r="E85" s="105"/>
      <c r="F85" s="106"/>
      <c r="G85" s="123"/>
      <c r="H85" s="180"/>
      <c r="I85" s="181"/>
      <c r="J85" s="180"/>
      <c r="K85" s="181"/>
      <c r="L85" s="182"/>
      <c r="M85" s="182"/>
      <c r="O85" s="63"/>
      <c r="AG85" s="6">
        <v>21</v>
      </c>
    </row>
    <row r="86" spans="2:33" ht="32.1" hidden="1" customHeight="1" outlineLevel="1" x14ac:dyDescent="0.3">
      <c r="B86" s="178"/>
      <c r="C86" s="179"/>
      <c r="D86" s="105"/>
      <c r="E86" s="105"/>
      <c r="F86" s="106"/>
      <c r="G86" s="123"/>
      <c r="H86" s="180"/>
      <c r="I86" s="181"/>
      <c r="J86" s="180"/>
      <c r="K86" s="181"/>
      <c r="L86" s="182"/>
      <c r="M86" s="182"/>
      <c r="O86" s="63"/>
      <c r="AG86" s="6">
        <v>22</v>
      </c>
    </row>
    <row r="87" spans="2:33" ht="32.1" hidden="1" customHeight="1" outlineLevel="1" x14ac:dyDescent="0.3">
      <c r="B87" s="178"/>
      <c r="C87" s="179"/>
      <c r="D87" s="105"/>
      <c r="E87" s="105"/>
      <c r="F87" s="106"/>
      <c r="G87" s="123"/>
      <c r="H87" s="180"/>
      <c r="I87" s="181"/>
      <c r="J87" s="180"/>
      <c r="K87" s="181"/>
      <c r="L87" s="182"/>
      <c r="M87" s="182"/>
      <c r="O87" s="63"/>
      <c r="AG87" s="6">
        <v>23</v>
      </c>
    </row>
    <row r="88" spans="2:33" ht="32.1" hidden="1" customHeight="1" outlineLevel="1" x14ac:dyDescent="0.3">
      <c r="B88" s="178"/>
      <c r="C88" s="179"/>
      <c r="D88" s="105"/>
      <c r="E88" s="105"/>
      <c r="F88" s="106"/>
      <c r="G88" s="123"/>
      <c r="H88" s="180"/>
      <c r="I88" s="181"/>
      <c r="J88" s="180"/>
      <c r="K88" s="181"/>
      <c r="L88" s="182"/>
      <c r="M88" s="182"/>
      <c r="O88" s="63"/>
      <c r="AG88" s="6">
        <v>24</v>
      </c>
    </row>
    <row r="89" spans="2:33" ht="32.1" hidden="1" customHeight="1" outlineLevel="1" x14ac:dyDescent="0.3">
      <c r="B89" s="178"/>
      <c r="C89" s="179"/>
      <c r="D89" s="105"/>
      <c r="E89" s="105"/>
      <c r="F89" s="106"/>
      <c r="G89" s="123"/>
      <c r="H89" s="180"/>
      <c r="I89" s="181"/>
      <c r="J89" s="180"/>
      <c r="K89" s="181"/>
      <c r="L89" s="182"/>
      <c r="M89" s="182"/>
      <c r="O89" s="63"/>
      <c r="AG89" s="6">
        <v>25</v>
      </c>
    </row>
    <row r="90" spans="2:33" ht="32.1" hidden="1" customHeight="1" outlineLevel="1" x14ac:dyDescent="0.3">
      <c r="B90" s="178"/>
      <c r="C90" s="179"/>
      <c r="D90" s="105"/>
      <c r="E90" s="105"/>
      <c r="F90" s="106"/>
      <c r="G90" s="123"/>
      <c r="H90" s="180"/>
      <c r="I90" s="181"/>
      <c r="J90" s="180"/>
      <c r="K90" s="181"/>
      <c r="L90" s="182"/>
      <c r="M90" s="182"/>
      <c r="O90" s="63"/>
      <c r="AG90" s="6">
        <v>26</v>
      </c>
    </row>
    <row r="91" spans="2:33" ht="32.1" hidden="1" customHeight="1" outlineLevel="1" x14ac:dyDescent="0.3">
      <c r="B91" s="178"/>
      <c r="C91" s="179"/>
      <c r="D91" s="105"/>
      <c r="E91" s="105"/>
      <c r="F91" s="106"/>
      <c r="G91" s="123"/>
      <c r="H91" s="180"/>
      <c r="I91" s="181"/>
      <c r="J91" s="180"/>
      <c r="K91" s="181"/>
      <c r="L91" s="182"/>
      <c r="M91" s="182"/>
      <c r="O91" s="63"/>
      <c r="AG91" s="6">
        <v>27</v>
      </c>
    </row>
    <row r="92" spans="2:33" ht="32.1" hidden="1" customHeight="1" outlineLevel="1" x14ac:dyDescent="0.3">
      <c r="B92" s="178"/>
      <c r="C92" s="179"/>
      <c r="D92" s="105"/>
      <c r="E92" s="105"/>
      <c r="F92" s="106"/>
      <c r="G92" s="123"/>
      <c r="H92" s="180"/>
      <c r="I92" s="181"/>
      <c r="J92" s="180"/>
      <c r="K92" s="181"/>
      <c r="L92" s="182"/>
      <c r="M92" s="182"/>
      <c r="O92" s="63"/>
      <c r="AG92" s="6">
        <v>28</v>
      </c>
    </row>
    <row r="93" spans="2:33" ht="32.1" hidden="1" customHeight="1" outlineLevel="1" x14ac:dyDescent="0.3">
      <c r="B93" s="178"/>
      <c r="C93" s="179"/>
      <c r="D93" s="105"/>
      <c r="E93" s="105"/>
      <c r="F93" s="106"/>
      <c r="G93" s="123"/>
      <c r="H93" s="180"/>
      <c r="I93" s="181"/>
      <c r="J93" s="180"/>
      <c r="K93" s="181"/>
      <c r="L93" s="182"/>
      <c r="M93" s="182"/>
      <c r="O93" s="63"/>
      <c r="AG93" s="6">
        <v>29</v>
      </c>
    </row>
    <row r="94" spans="2:33" ht="32.1" hidden="1" customHeight="1" outlineLevel="1" x14ac:dyDescent="0.3">
      <c r="B94" s="178"/>
      <c r="C94" s="179"/>
      <c r="D94" s="105"/>
      <c r="E94" s="105"/>
      <c r="F94" s="106"/>
      <c r="G94" s="123"/>
      <c r="H94" s="180"/>
      <c r="I94" s="181"/>
      <c r="J94" s="180"/>
      <c r="K94" s="181"/>
      <c r="L94" s="182"/>
      <c r="M94" s="182"/>
      <c r="O94" s="63"/>
      <c r="AG94" s="6">
        <v>30</v>
      </c>
    </row>
    <row r="95" spans="2:33" ht="18" customHeight="1" collapsed="1" x14ac:dyDescent="0.3">
      <c r="B95" s="109" t="s">
        <v>166</v>
      </c>
      <c r="C95" s="183" t="s">
        <v>167</v>
      </c>
      <c r="D95" s="183"/>
      <c r="E95" s="183"/>
      <c r="F95" s="183"/>
      <c r="G95" s="183"/>
      <c r="H95" s="183"/>
      <c r="I95" s="183"/>
      <c r="J95" s="183"/>
      <c r="K95" s="183"/>
      <c r="L95" s="183"/>
      <c r="M95" s="183"/>
      <c r="O95" s="63"/>
      <c r="AG95" s="6">
        <v>99</v>
      </c>
    </row>
    <row r="96" spans="2:33" x14ac:dyDescent="0.3">
      <c r="B96" s="69"/>
      <c r="C96" s="184"/>
      <c r="D96" s="184"/>
      <c r="E96" s="184"/>
      <c r="F96" s="184"/>
      <c r="G96" s="184"/>
      <c r="H96" s="184"/>
      <c r="I96" s="184"/>
      <c r="J96" s="184"/>
      <c r="K96" s="184"/>
      <c r="L96" s="184"/>
      <c r="M96" s="184"/>
      <c r="O96" s="63"/>
      <c r="AG96" s="6">
        <v>99</v>
      </c>
    </row>
    <row r="97" spans="2:36" x14ac:dyDescent="0.3">
      <c r="B97" s="70"/>
      <c r="C97" s="184"/>
      <c r="D97" s="184"/>
      <c r="E97" s="184"/>
      <c r="F97" s="184"/>
      <c r="G97" s="184"/>
      <c r="H97" s="184"/>
      <c r="I97" s="184"/>
      <c r="J97" s="184"/>
      <c r="K97" s="184"/>
      <c r="L97" s="184"/>
      <c r="M97" s="184"/>
      <c r="O97" s="63"/>
      <c r="AG97" s="6">
        <v>99</v>
      </c>
    </row>
    <row r="98" spans="2:36" x14ac:dyDescent="0.3">
      <c r="B98" s="70"/>
      <c r="C98" s="184"/>
      <c r="D98" s="184"/>
      <c r="E98" s="184"/>
      <c r="F98" s="184"/>
      <c r="G98" s="184"/>
      <c r="H98" s="184"/>
      <c r="I98" s="184"/>
      <c r="J98" s="184"/>
      <c r="K98" s="184"/>
      <c r="L98" s="184"/>
      <c r="M98" s="184"/>
      <c r="O98" s="63"/>
      <c r="AG98" s="6">
        <v>99</v>
      </c>
    </row>
    <row r="99" spans="2:36" x14ac:dyDescent="0.3">
      <c r="B99" s="69"/>
      <c r="C99" s="184"/>
      <c r="D99" s="184"/>
      <c r="E99" s="184"/>
      <c r="F99" s="184"/>
      <c r="G99" s="184"/>
      <c r="H99" s="184"/>
      <c r="I99" s="184"/>
      <c r="J99" s="184"/>
      <c r="K99" s="184"/>
      <c r="L99" s="184"/>
      <c r="M99" s="184"/>
      <c r="O99" s="63"/>
      <c r="AG99" s="6">
        <v>99</v>
      </c>
      <c r="AH99" s="9"/>
      <c r="AI99" s="9"/>
      <c r="AJ99" s="9"/>
    </row>
    <row r="100" spans="2:36" x14ac:dyDescent="0.3">
      <c r="C100" s="184"/>
      <c r="D100" s="184"/>
      <c r="E100" s="184"/>
      <c r="F100" s="184"/>
      <c r="G100" s="184"/>
      <c r="H100" s="184"/>
      <c r="I100" s="184"/>
      <c r="J100" s="184"/>
      <c r="K100" s="184"/>
      <c r="L100" s="184"/>
      <c r="M100" s="184"/>
      <c r="O100" s="63"/>
      <c r="AG100" s="6">
        <v>99</v>
      </c>
      <c r="AH100" s="9"/>
      <c r="AI100" s="9"/>
      <c r="AJ100" s="9"/>
    </row>
    <row r="101" spans="2:36" ht="15.9" customHeight="1" x14ac:dyDescent="0.3">
      <c r="B101" s="61" t="s">
        <v>136</v>
      </c>
      <c r="O101" s="63"/>
      <c r="AG101" s="6">
        <v>-1</v>
      </c>
    </row>
    <row r="102" spans="2:36" ht="15.9" customHeight="1" x14ac:dyDescent="0.3">
      <c r="J102" s="191"/>
      <c r="K102" s="191"/>
      <c r="L102" s="191"/>
      <c r="M102" s="124"/>
      <c r="O102" s="63"/>
      <c r="AG102" s="6">
        <v>-1</v>
      </c>
    </row>
    <row r="103" spans="2:36" ht="15.9" customHeight="1" x14ac:dyDescent="0.3">
      <c r="G103" s="65" t="s">
        <v>143</v>
      </c>
      <c r="H103" s="107" t="str">
        <f>様式第１!M3</f>
        <v/>
      </c>
      <c r="I103" s="124" t="s">
        <v>144</v>
      </c>
      <c r="J103" s="103" t="str">
        <f>様式第１!O3</f>
        <v/>
      </c>
      <c r="K103" s="124" t="s">
        <v>145</v>
      </c>
      <c r="L103" s="103" t="str">
        <f>様式第１!Q3</f>
        <v/>
      </c>
      <c r="M103" s="108" t="s">
        <v>146</v>
      </c>
      <c r="O103" s="63"/>
      <c r="AG103" s="6">
        <v>-1</v>
      </c>
    </row>
    <row r="104" spans="2:36" ht="15.9" customHeight="1" x14ac:dyDescent="0.3">
      <c r="B104" s="61" t="s">
        <v>150</v>
      </c>
      <c r="O104" s="63"/>
      <c r="AG104" s="6">
        <v>-1</v>
      </c>
    </row>
    <row r="105" spans="2:36" ht="15.9" customHeight="1" x14ac:dyDescent="0.3">
      <c r="O105" s="63"/>
      <c r="AG105" s="6">
        <v>-1</v>
      </c>
    </row>
    <row r="106" spans="2:36" ht="15.9" customHeight="1" x14ac:dyDescent="0.3">
      <c r="B106" s="185" t="s">
        <v>153</v>
      </c>
      <c r="C106" s="185"/>
      <c r="D106" s="185"/>
      <c r="E106" s="185"/>
      <c r="F106" s="185"/>
      <c r="G106" s="185"/>
      <c r="H106" s="185"/>
      <c r="I106" s="185"/>
      <c r="J106" s="185"/>
      <c r="K106" s="185"/>
      <c r="L106" s="185"/>
      <c r="M106" s="185"/>
      <c r="O106" s="63"/>
      <c r="AG106" s="6">
        <v>-1</v>
      </c>
    </row>
    <row r="107" spans="2:36" ht="32.1" customHeight="1" x14ac:dyDescent="0.3">
      <c r="B107" s="188"/>
      <c r="C107" s="189"/>
      <c r="D107" s="189"/>
      <c r="E107" s="189"/>
      <c r="F107" s="189"/>
      <c r="G107" s="189"/>
      <c r="H107" s="189"/>
      <c r="I107" s="189"/>
      <c r="J107" s="189"/>
      <c r="K107" s="189"/>
      <c r="L107" s="189"/>
      <c r="M107" s="190"/>
      <c r="O107" s="63"/>
      <c r="AG107" s="6">
        <v>-1</v>
      </c>
    </row>
    <row r="108" spans="2:36" ht="15.9" customHeight="1" x14ac:dyDescent="0.3">
      <c r="F108" s="61"/>
      <c r="G108" s="191"/>
      <c r="H108" s="191"/>
      <c r="I108" s="191"/>
      <c r="J108" s="191"/>
      <c r="K108" s="191"/>
      <c r="L108" s="191"/>
      <c r="M108" s="191"/>
      <c r="O108" s="63"/>
      <c r="AG108" s="6">
        <v>-1</v>
      </c>
    </row>
    <row r="109" spans="2:36" ht="18" customHeight="1" x14ac:dyDescent="0.3">
      <c r="B109" s="192" t="s">
        <v>154</v>
      </c>
      <c r="C109" s="185"/>
      <c r="D109" s="192" t="s">
        <v>155</v>
      </c>
      <c r="E109" s="192" t="s">
        <v>156</v>
      </c>
      <c r="F109" s="193" t="s">
        <v>157</v>
      </c>
      <c r="G109" s="193"/>
      <c r="H109" s="193"/>
      <c r="I109" s="193"/>
      <c r="J109" s="193"/>
      <c r="K109" s="193"/>
      <c r="L109" s="192" t="s">
        <v>158</v>
      </c>
      <c r="M109" s="185"/>
      <c r="O109" s="63"/>
      <c r="AG109" s="6">
        <v>-1</v>
      </c>
    </row>
    <row r="110" spans="2:36" ht="18" customHeight="1" x14ac:dyDescent="0.3">
      <c r="B110" s="185"/>
      <c r="C110" s="185"/>
      <c r="D110" s="185"/>
      <c r="E110" s="185"/>
      <c r="F110" s="193"/>
      <c r="G110" s="193"/>
      <c r="H110" s="193"/>
      <c r="I110" s="193"/>
      <c r="J110" s="193"/>
      <c r="K110" s="193"/>
      <c r="L110" s="185"/>
      <c r="M110" s="185"/>
      <c r="O110" s="63"/>
      <c r="AG110" s="6">
        <v>-1</v>
      </c>
    </row>
    <row r="111" spans="2:36" ht="36" customHeight="1" x14ac:dyDescent="0.3">
      <c r="B111" s="185"/>
      <c r="C111" s="185"/>
      <c r="D111" s="185"/>
      <c r="E111" s="185"/>
      <c r="F111" s="185" t="s">
        <v>160</v>
      </c>
      <c r="G111" s="185" t="s">
        <v>161</v>
      </c>
      <c r="H111" s="185" t="s">
        <v>162</v>
      </c>
      <c r="I111" s="185"/>
      <c r="J111" s="185" t="s">
        <v>163</v>
      </c>
      <c r="K111" s="185"/>
      <c r="L111" s="185"/>
      <c r="M111" s="185"/>
      <c r="O111" s="63"/>
      <c r="AG111" s="6">
        <v>-1</v>
      </c>
    </row>
    <row r="112" spans="2:36" ht="15.9" hidden="1" customHeight="1" x14ac:dyDescent="0.3">
      <c r="B112" s="185"/>
      <c r="C112" s="185"/>
      <c r="D112" s="185"/>
      <c r="E112" s="185"/>
      <c r="F112" s="185"/>
      <c r="G112" s="185"/>
      <c r="H112" s="185"/>
      <c r="I112" s="185"/>
      <c r="J112" s="185"/>
      <c r="K112" s="185"/>
      <c r="L112" s="185"/>
      <c r="M112" s="185"/>
      <c r="O112" s="63"/>
      <c r="AG112" s="6">
        <v>-1</v>
      </c>
    </row>
    <row r="113" spans="2:33" ht="32.1" customHeight="1" x14ac:dyDescent="0.3">
      <c r="B113" s="186"/>
      <c r="C113" s="187"/>
      <c r="D113" s="104"/>
      <c r="E113" s="105"/>
      <c r="F113" s="106"/>
      <c r="G113" s="123"/>
      <c r="H113" s="180"/>
      <c r="I113" s="181"/>
      <c r="J113" s="180"/>
      <c r="K113" s="181"/>
      <c r="L113" s="182"/>
      <c r="M113" s="182"/>
      <c r="O113" s="63"/>
      <c r="AG113" s="6">
        <v>1</v>
      </c>
    </row>
    <row r="114" spans="2:33" ht="32.1" customHeight="1" x14ac:dyDescent="0.3">
      <c r="B114" s="178"/>
      <c r="C114" s="179"/>
      <c r="D114" s="105"/>
      <c r="E114" s="105"/>
      <c r="F114" s="106"/>
      <c r="G114" s="123"/>
      <c r="H114" s="180"/>
      <c r="I114" s="181"/>
      <c r="J114" s="180"/>
      <c r="K114" s="181"/>
      <c r="L114" s="182"/>
      <c r="M114" s="182"/>
      <c r="O114" s="63"/>
      <c r="AG114" s="6">
        <v>2</v>
      </c>
    </row>
    <row r="115" spans="2:33" ht="32.1" customHeight="1" x14ac:dyDescent="0.3">
      <c r="B115" s="178"/>
      <c r="C115" s="179"/>
      <c r="D115" s="105"/>
      <c r="E115" s="105"/>
      <c r="F115" s="106"/>
      <c r="G115" s="123"/>
      <c r="H115" s="180"/>
      <c r="I115" s="181"/>
      <c r="J115" s="180"/>
      <c r="K115" s="181"/>
      <c r="L115" s="182"/>
      <c r="M115" s="182"/>
      <c r="O115" s="63"/>
      <c r="AG115" s="6">
        <v>3</v>
      </c>
    </row>
    <row r="116" spans="2:33" ht="32.1" customHeight="1" x14ac:dyDescent="0.3">
      <c r="B116" s="178"/>
      <c r="C116" s="179"/>
      <c r="D116" s="105"/>
      <c r="E116" s="105"/>
      <c r="F116" s="106"/>
      <c r="G116" s="123"/>
      <c r="H116" s="180"/>
      <c r="I116" s="181"/>
      <c r="J116" s="180"/>
      <c r="K116" s="181"/>
      <c r="L116" s="182"/>
      <c r="M116" s="182"/>
      <c r="O116" s="63"/>
      <c r="AG116" s="6">
        <v>4</v>
      </c>
    </row>
    <row r="117" spans="2:33" ht="32.1" customHeight="1" x14ac:dyDescent="0.3">
      <c r="B117" s="178"/>
      <c r="C117" s="179"/>
      <c r="D117" s="105"/>
      <c r="E117" s="105"/>
      <c r="F117" s="106"/>
      <c r="G117" s="123"/>
      <c r="H117" s="180"/>
      <c r="I117" s="181"/>
      <c r="J117" s="180"/>
      <c r="K117" s="181"/>
      <c r="L117" s="182"/>
      <c r="M117" s="182"/>
      <c r="O117" s="63"/>
      <c r="AG117" s="6">
        <v>5</v>
      </c>
    </row>
    <row r="118" spans="2:33" ht="32.1" customHeight="1" x14ac:dyDescent="0.3">
      <c r="B118" s="178"/>
      <c r="C118" s="179"/>
      <c r="D118" s="105"/>
      <c r="E118" s="105"/>
      <c r="F118" s="106"/>
      <c r="G118" s="123"/>
      <c r="H118" s="180"/>
      <c r="I118" s="181"/>
      <c r="J118" s="180"/>
      <c r="K118" s="181"/>
      <c r="L118" s="182"/>
      <c r="M118" s="182"/>
      <c r="O118" s="63"/>
      <c r="AG118" s="6">
        <v>6</v>
      </c>
    </row>
    <row r="119" spans="2:33" ht="32.1" customHeight="1" x14ac:dyDescent="0.3">
      <c r="B119" s="178"/>
      <c r="C119" s="179"/>
      <c r="D119" s="105"/>
      <c r="E119" s="105"/>
      <c r="F119" s="106"/>
      <c r="G119" s="123"/>
      <c r="H119" s="180"/>
      <c r="I119" s="181"/>
      <c r="J119" s="180"/>
      <c r="K119" s="181"/>
      <c r="L119" s="182"/>
      <c r="M119" s="182"/>
      <c r="O119" s="63"/>
      <c r="AG119" s="6">
        <v>7</v>
      </c>
    </row>
    <row r="120" spans="2:33" ht="32.1" customHeight="1" x14ac:dyDescent="0.3">
      <c r="B120" s="178"/>
      <c r="C120" s="179"/>
      <c r="D120" s="105"/>
      <c r="E120" s="105"/>
      <c r="F120" s="106"/>
      <c r="G120" s="123"/>
      <c r="H120" s="180"/>
      <c r="I120" s="181"/>
      <c r="J120" s="180"/>
      <c r="K120" s="181"/>
      <c r="L120" s="182"/>
      <c r="M120" s="182"/>
      <c r="O120" s="63"/>
      <c r="AG120" s="6">
        <v>8</v>
      </c>
    </row>
    <row r="121" spans="2:33" ht="32.1" customHeight="1" x14ac:dyDescent="0.3">
      <c r="B121" s="178"/>
      <c r="C121" s="179"/>
      <c r="D121" s="105"/>
      <c r="E121" s="105"/>
      <c r="F121" s="106"/>
      <c r="G121" s="123"/>
      <c r="H121" s="180"/>
      <c r="I121" s="181"/>
      <c r="J121" s="180"/>
      <c r="K121" s="181"/>
      <c r="L121" s="182"/>
      <c r="M121" s="182"/>
      <c r="O121" s="63"/>
      <c r="AG121" s="6">
        <v>9</v>
      </c>
    </row>
    <row r="122" spans="2:33" ht="32.1" customHeight="1" x14ac:dyDescent="0.3">
      <c r="B122" s="178"/>
      <c r="C122" s="179"/>
      <c r="D122" s="105"/>
      <c r="E122" s="105"/>
      <c r="F122" s="106"/>
      <c r="G122" s="123"/>
      <c r="H122" s="180"/>
      <c r="I122" s="181"/>
      <c r="J122" s="180"/>
      <c r="K122" s="181"/>
      <c r="L122" s="182"/>
      <c r="M122" s="182"/>
      <c r="O122" s="63"/>
      <c r="AG122" s="6">
        <v>10</v>
      </c>
    </row>
    <row r="123" spans="2:33" ht="32.1" customHeight="1" x14ac:dyDescent="0.3">
      <c r="B123" s="178"/>
      <c r="C123" s="179"/>
      <c r="D123" s="105"/>
      <c r="E123" s="105"/>
      <c r="F123" s="106"/>
      <c r="G123" s="123"/>
      <c r="H123" s="180"/>
      <c r="I123" s="181"/>
      <c r="J123" s="180"/>
      <c r="K123" s="181"/>
      <c r="L123" s="182"/>
      <c r="M123" s="182"/>
      <c r="O123" s="63"/>
      <c r="AG123" s="6">
        <v>11</v>
      </c>
    </row>
    <row r="124" spans="2:33" ht="32.1" customHeight="1" x14ac:dyDescent="0.3">
      <c r="B124" s="178"/>
      <c r="C124" s="179"/>
      <c r="D124" s="105"/>
      <c r="E124" s="105"/>
      <c r="F124" s="106"/>
      <c r="G124" s="123"/>
      <c r="H124" s="180"/>
      <c r="I124" s="181"/>
      <c r="J124" s="180"/>
      <c r="K124" s="181"/>
      <c r="L124" s="182"/>
      <c r="M124" s="182"/>
      <c r="O124" s="63"/>
      <c r="AG124" s="6">
        <v>12</v>
      </c>
    </row>
    <row r="125" spans="2:33" ht="32.1" customHeight="1" x14ac:dyDescent="0.3">
      <c r="B125" s="178"/>
      <c r="C125" s="179"/>
      <c r="D125" s="105"/>
      <c r="E125" s="105"/>
      <c r="F125" s="106"/>
      <c r="G125" s="123"/>
      <c r="H125" s="180"/>
      <c r="I125" s="181"/>
      <c r="J125" s="180"/>
      <c r="K125" s="181"/>
      <c r="L125" s="182"/>
      <c r="M125" s="182"/>
      <c r="O125" s="63"/>
      <c r="AG125" s="6">
        <v>13</v>
      </c>
    </row>
    <row r="126" spans="2:33" ht="32.1" customHeight="1" x14ac:dyDescent="0.3">
      <c r="B126" s="178"/>
      <c r="C126" s="179"/>
      <c r="D126" s="105"/>
      <c r="E126" s="105"/>
      <c r="F126" s="106"/>
      <c r="G126" s="123"/>
      <c r="H126" s="180"/>
      <c r="I126" s="181"/>
      <c r="J126" s="180"/>
      <c r="K126" s="181"/>
      <c r="L126" s="182"/>
      <c r="M126" s="182"/>
      <c r="O126" s="63"/>
      <c r="AG126" s="6">
        <v>14</v>
      </c>
    </row>
    <row r="127" spans="2:33" ht="32.1" customHeight="1" x14ac:dyDescent="0.3">
      <c r="B127" s="178"/>
      <c r="C127" s="179"/>
      <c r="D127" s="105"/>
      <c r="E127" s="105"/>
      <c r="F127" s="106"/>
      <c r="G127" s="123"/>
      <c r="H127" s="180"/>
      <c r="I127" s="181"/>
      <c r="J127" s="180"/>
      <c r="K127" s="181"/>
      <c r="L127" s="182"/>
      <c r="M127" s="182"/>
      <c r="O127" s="63"/>
      <c r="AG127" s="6">
        <v>15</v>
      </c>
    </row>
    <row r="128" spans="2:33" ht="32.1" hidden="1" customHeight="1" outlineLevel="1" x14ac:dyDescent="0.3">
      <c r="B128" s="178"/>
      <c r="C128" s="179"/>
      <c r="D128" s="105"/>
      <c r="E128" s="105"/>
      <c r="F128" s="106"/>
      <c r="G128" s="123"/>
      <c r="H128" s="180"/>
      <c r="I128" s="181"/>
      <c r="J128" s="180"/>
      <c r="K128" s="181"/>
      <c r="L128" s="182"/>
      <c r="M128" s="182"/>
      <c r="O128" s="63"/>
      <c r="AG128" s="6">
        <v>16</v>
      </c>
    </row>
    <row r="129" spans="2:33" ht="32.1" hidden="1" customHeight="1" outlineLevel="1" x14ac:dyDescent="0.3">
      <c r="B129" s="178"/>
      <c r="C129" s="179"/>
      <c r="D129" s="105"/>
      <c r="E129" s="105"/>
      <c r="F129" s="106"/>
      <c r="G129" s="123"/>
      <c r="H129" s="180"/>
      <c r="I129" s="181"/>
      <c r="J129" s="180"/>
      <c r="K129" s="181"/>
      <c r="L129" s="182"/>
      <c r="M129" s="182"/>
      <c r="O129" s="63"/>
      <c r="AG129" s="6">
        <v>17</v>
      </c>
    </row>
    <row r="130" spans="2:33" ht="32.1" hidden="1" customHeight="1" outlineLevel="1" x14ac:dyDescent="0.3">
      <c r="B130" s="178"/>
      <c r="C130" s="179"/>
      <c r="D130" s="105"/>
      <c r="E130" s="105"/>
      <c r="F130" s="106"/>
      <c r="G130" s="123"/>
      <c r="H130" s="180"/>
      <c r="I130" s="181"/>
      <c r="J130" s="180"/>
      <c r="K130" s="181"/>
      <c r="L130" s="182"/>
      <c r="M130" s="182"/>
      <c r="O130" s="63"/>
      <c r="AG130" s="6">
        <v>18</v>
      </c>
    </row>
    <row r="131" spans="2:33" ht="32.1" hidden="1" customHeight="1" outlineLevel="1" x14ac:dyDescent="0.3">
      <c r="B131" s="178"/>
      <c r="C131" s="179"/>
      <c r="D131" s="105"/>
      <c r="E131" s="105"/>
      <c r="F131" s="106"/>
      <c r="G131" s="123"/>
      <c r="H131" s="180"/>
      <c r="I131" s="181"/>
      <c r="J131" s="180"/>
      <c r="K131" s="181"/>
      <c r="L131" s="182"/>
      <c r="M131" s="182"/>
      <c r="O131" s="63"/>
      <c r="AG131" s="6">
        <v>19</v>
      </c>
    </row>
    <row r="132" spans="2:33" ht="32.1" hidden="1" customHeight="1" outlineLevel="1" x14ac:dyDescent="0.3">
      <c r="B132" s="178"/>
      <c r="C132" s="179"/>
      <c r="D132" s="105"/>
      <c r="E132" s="105"/>
      <c r="F132" s="106"/>
      <c r="G132" s="123"/>
      <c r="H132" s="180"/>
      <c r="I132" s="181"/>
      <c r="J132" s="180"/>
      <c r="K132" s="181"/>
      <c r="L132" s="182"/>
      <c r="M132" s="182"/>
      <c r="O132" s="63"/>
      <c r="AG132" s="6">
        <v>20</v>
      </c>
    </row>
    <row r="133" spans="2:33" ht="32.1" hidden="1" customHeight="1" outlineLevel="1" x14ac:dyDescent="0.3">
      <c r="B133" s="178"/>
      <c r="C133" s="179"/>
      <c r="D133" s="105"/>
      <c r="E133" s="105"/>
      <c r="F133" s="106"/>
      <c r="G133" s="123"/>
      <c r="H133" s="180"/>
      <c r="I133" s="181"/>
      <c r="J133" s="180"/>
      <c r="K133" s="181"/>
      <c r="L133" s="182"/>
      <c r="M133" s="182"/>
      <c r="O133" s="63"/>
      <c r="AG133" s="6">
        <v>21</v>
      </c>
    </row>
    <row r="134" spans="2:33" ht="32.1" hidden="1" customHeight="1" outlineLevel="1" x14ac:dyDescent="0.3">
      <c r="B134" s="178"/>
      <c r="C134" s="179"/>
      <c r="D134" s="105"/>
      <c r="E134" s="105"/>
      <c r="F134" s="106"/>
      <c r="G134" s="123"/>
      <c r="H134" s="180"/>
      <c r="I134" s="181"/>
      <c r="J134" s="180"/>
      <c r="K134" s="181"/>
      <c r="L134" s="182"/>
      <c r="M134" s="182"/>
      <c r="O134" s="63"/>
      <c r="AG134" s="6">
        <v>22</v>
      </c>
    </row>
    <row r="135" spans="2:33" ht="32.1" hidden="1" customHeight="1" outlineLevel="1" x14ac:dyDescent="0.3">
      <c r="B135" s="178"/>
      <c r="C135" s="179"/>
      <c r="D135" s="105"/>
      <c r="E135" s="105"/>
      <c r="F135" s="106"/>
      <c r="G135" s="123"/>
      <c r="H135" s="180"/>
      <c r="I135" s="181"/>
      <c r="J135" s="180"/>
      <c r="K135" s="181"/>
      <c r="L135" s="182"/>
      <c r="M135" s="182"/>
      <c r="O135" s="63"/>
      <c r="AG135" s="6">
        <v>23</v>
      </c>
    </row>
    <row r="136" spans="2:33" ht="32.1" hidden="1" customHeight="1" outlineLevel="1" x14ac:dyDescent="0.3">
      <c r="B136" s="178"/>
      <c r="C136" s="179"/>
      <c r="D136" s="105"/>
      <c r="E136" s="105"/>
      <c r="F136" s="106"/>
      <c r="G136" s="123"/>
      <c r="H136" s="180"/>
      <c r="I136" s="181"/>
      <c r="J136" s="180"/>
      <c r="K136" s="181"/>
      <c r="L136" s="182"/>
      <c r="M136" s="182"/>
      <c r="O136" s="63"/>
      <c r="AG136" s="6">
        <v>24</v>
      </c>
    </row>
    <row r="137" spans="2:33" ht="32.1" hidden="1" customHeight="1" outlineLevel="1" x14ac:dyDescent="0.3">
      <c r="B137" s="178"/>
      <c r="C137" s="179"/>
      <c r="D137" s="105"/>
      <c r="E137" s="105"/>
      <c r="F137" s="106"/>
      <c r="G137" s="123"/>
      <c r="H137" s="180"/>
      <c r="I137" s="181"/>
      <c r="J137" s="180"/>
      <c r="K137" s="181"/>
      <c r="L137" s="182"/>
      <c r="M137" s="182"/>
      <c r="O137" s="63"/>
      <c r="AG137" s="6">
        <v>25</v>
      </c>
    </row>
    <row r="138" spans="2:33" ht="32.1" hidden="1" customHeight="1" outlineLevel="1" x14ac:dyDescent="0.3">
      <c r="B138" s="178"/>
      <c r="C138" s="179"/>
      <c r="D138" s="105"/>
      <c r="E138" s="105"/>
      <c r="F138" s="106"/>
      <c r="G138" s="123"/>
      <c r="H138" s="180"/>
      <c r="I138" s="181"/>
      <c r="J138" s="180"/>
      <c r="K138" s="181"/>
      <c r="L138" s="182"/>
      <c r="M138" s="182"/>
      <c r="O138" s="63"/>
      <c r="AG138" s="6">
        <v>26</v>
      </c>
    </row>
    <row r="139" spans="2:33" ht="32.1" hidden="1" customHeight="1" outlineLevel="1" x14ac:dyDescent="0.3">
      <c r="B139" s="178"/>
      <c r="C139" s="179"/>
      <c r="D139" s="105"/>
      <c r="E139" s="105"/>
      <c r="F139" s="106"/>
      <c r="G139" s="123"/>
      <c r="H139" s="180"/>
      <c r="I139" s="181"/>
      <c r="J139" s="180"/>
      <c r="K139" s="181"/>
      <c r="L139" s="182"/>
      <c r="M139" s="182"/>
      <c r="O139" s="63"/>
      <c r="AG139" s="6">
        <v>27</v>
      </c>
    </row>
    <row r="140" spans="2:33" ht="32.1" hidden="1" customHeight="1" outlineLevel="1" x14ac:dyDescent="0.3">
      <c r="B140" s="178"/>
      <c r="C140" s="179"/>
      <c r="D140" s="105"/>
      <c r="E140" s="105"/>
      <c r="F140" s="106"/>
      <c r="G140" s="123"/>
      <c r="H140" s="180"/>
      <c r="I140" s="181"/>
      <c r="J140" s="180"/>
      <c r="K140" s="181"/>
      <c r="L140" s="182"/>
      <c r="M140" s="182"/>
      <c r="O140" s="63"/>
      <c r="AG140" s="6">
        <v>28</v>
      </c>
    </row>
    <row r="141" spans="2:33" ht="32.1" hidden="1" customHeight="1" outlineLevel="1" x14ac:dyDescent="0.3">
      <c r="B141" s="178"/>
      <c r="C141" s="179"/>
      <c r="D141" s="105"/>
      <c r="E141" s="105"/>
      <c r="F141" s="106"/>
      <c r="G141" s="123"/>
      <c r="H141" s="180"/>
      <c r="I141" s="181"/>
      <c r="J141" s="180"/>
      <c r="K141" s="181"/>
      <c r="L141" s="182"/>
      <c r="M141" s="182"/>
      <c r="O141" s="63"/>
      <c r="AG141" s="6">
        <v>29</v>
      </c>
    </row>
    <row r="142" spans="2:33" ht="32.1" hidden="1" customHeight="1" outlineLevel="1" x14ac:dyDescent="0.3">
      <c r="B142" s="178"/>
      <c r="C142" s="179"/>
      <c r="D142" s="105"/>
      <c r="E142" s="105"/>
      <c r="F142" s="106"/>
      <c r="G142" s="123"/>
      <c r="H142" s="180"/>
      <c r="I142" s="181"/>
      <c r="J142" s="180"/>
      <c r="K142" s="181"/>
      <c r="L142" s="182"/>
      <c r="M142" s="182"/>
      <c r="O142" s="63"/>
      <c r="AG142" s="6">
        <v>30</v>
      </c>
    </row>
    <row r="143" spans="2:33" ht="18" customHeight="1" collapsed="1" x14ac:dyDescent="0.3">
      <c r="B143" s="109" t="s">
        <v>166</v>
      </c>
      <c r="C143" s="183" t="s">
        <v>167</v>
      </c>
      <c r="D143" s="183"/>
      <c r="E143" s="183"/>
      <c r="F143" s="183"/>
      <c r="G143" s="183"/>
      <c r="H143" s="183"/>
      <c r="I143" s="183"/>
      <c r="J143" s="183"/>
      <c r="K143" s="183"/>
      <c r="L143" s="183"/>
      <c r="M143" s="183"/>
      <c r="O143" s="63"/>
      <c r="AG143" s="6">
        <v>99</v>
      </c>
    </row>
    <row r="144" spans="2:33" x14ac:dyDescent="0.3">
      <c r="B144" s="69"/>
      <c r="C144" s="184"/>
      <c r="D144" s="184"/>
      <c r="E144" s="184"/>
      <c r="F144" s="184"/>
      <c r="G144" s="184"/>
      <c r="H144" s="184"/>
      <c r="I144" s="184"/>
      <c r="J144" s="184"/>
      <c r="K144" s="184"/>
      <c r="L144" s="184"/>
      <c r="M144" s="184"/>
      <c r="O144" s="63"/>
      <c r="AG144" s="6">
        <v>99</v>
      </c>
    </row>
    <row r="145" spans="2:36" x14ac:dyDescent="0.3">
      <c r="B145" s="70"/>
      <c r="C145" s="184"/>
      <c r="D145" s="184"/>
      <c r="E145" s="184"/>
      <c r="F145" s="184"/>
      <c r="G145" s="184"/>
      <c r="H145" s="184"/>
      <c r="I145" s="184"/>
      <c r="J145" s="184"/>
      <c r="K145" s="184"/>
      <c r="L145" s="184"/>
      <c r="M145" s="184"/>
      <c r="O145" s="63"/>
      <c r="AG145" s="6">
        <v>99</v>
      </c>
    </row>
    <row r="146" spans="2:36" x14ac:dyDescent="0.3">
      <c r="B146" s="70"/>
      <c r="C146" s="184"/>
      <c r="D146" s="184"/>
      <c r="E146" s="184"/>
      <c r="F146" s="184"/>
      <c r="G146" s="184"/>
      <c r="H146" s="184"/>
      <c r="I146" s="184"/>
      <c r="J146" s="184"/>
      <c r="K146" s="184"/>
      <c r="L146" s="184"/>
      <c r="M146" s="184"/>
      <c r="O146" s="63"/>
      <c r="AG146" s="6">
        <v>99</v>
      </c>
    </row>
    <row r="147" spans="2:36" x14ac:dyDescent="0.3">
      <c r="B147" s="69"/>
      <c r="C147" s="184"/>
      <c r="D147" s="184"/>
      <c r="E147" s="184"/>
      <c r="F147" s="184"/>
      <c r="G147" s="184"/>
      <c r="H147" s="184"/>
      <c r="I147" s="184"/>
      <c r="J147" s="184"/>
      <c r="K147" s="184"/>
      <c r="L147" s="184"/>
      <c r="M147" s="184"/>
      <c r="O147" s="63"/>
      <c r="AG147" s="6">
        <v>99</v>
      </c>
    </row>
    <row r="148" spans="2:36" x14ac:dyDescent="0.3">
      <c r="C148" s="184"/>
      <c r="D148" s="184"/>
      <c r="E148" s="184"/>
      <c r="F148" s="184"/>
      <c r="G148" s="184"/>
      <c r="H148" s="184"/>
      <c r="I148" s="184"/>
      <c r="J148" s="184"/>
      <c r="K148" s="184"/>
      <c r="L148" s="184"/>
      <c r="M148" s="184"/>
      <c r="O148" s="63"/>
      <c r="AG148" s="6">
        <v>99</v>
      </c>
    </row>
    <row r="149" spans="2:36" ht="15.9" customHeight="1" x14ac:dyDescent="0.3">
      <c r="B149" s="61" t="s">
        <v>136</v>
      </c>
      <c r="O149" s="63"/>
      <c r="AG149" s="6">
        <v>-1</v>
      </c>
    </row>
    <row r="150" spans="2:36" ht="15.9" customHeight="1" x14ac:dyDescent="0.3">
      <c r="J150" s="191"/>
      <c r="K150" s="191"/>
      <c r="L150" s="191"/>
      <c r="M150" s="124"/>
      <c r="O150" s="63"/>
      <c r="AG150" s="6">
        <v>-1</v>
      </c>
    </row>
    <row r="151" spans="2:36" ht="15.9" customHeight="1" x14ac:dyDescent="0.3">
      <c r="G151" s="65" t="s">
        <v>143</v>
      </c>
      <c r="H151" s="107" t="str">
        <f>様式第１!M3</f>
        <v/>
      </c>
      <c r="I151" s="124" t="s">
        <v>144</v>
      </c>
      <c r="J151" s="103" t="str">
        <f>様式第１!O3</f>
        <v/>
      </c>
      <c r="K151" s="124" t="s">
        <v>145</v>
      </c>
      <c r="L151" s="103" t="str">
        <f>様式第１!Q3</f>
        <v/>
      </c>
      <c r="M151" s="108" t="s">
        <v>146</v>
      </c>
      <c r="O151" s="63"/>
      <c r="AG151" s="6">
        <v>-1</v>
      </c>
    </row>
    <row r="152" spans="2:36" ht="15.9" customHeight="1" x14ac:dyDescent="0.3">
      <c r="B152" s="61" t="s">
        <v>150</v>
      </c>
      <c r="O152" s="63"/>
      <c r="AG152" s="6">
        <v>-1</v>
      </c>
      <c r="AH152" s="9"/>
      <c r="AI152" s="9"/>
      <c r="AJ152" s="9"/>
    </row>
    <row r="153" spans="2:36" ht="15.9" customHeight="1" x14ac:dyDescent="0.3">
      <c r="O153" s="63"/>
      <c r="AG153" s="6">
        <v>-1</v>
      </c>
      <c r="AH153" s="9"/>
      <c r="AI153" s="9"/>
      <c r="AJ153" s="9"/>
    </row>
    <row r="154" spans="2:36" ht="15.9" customHeight="1" x14ac:dyDescent="0.3">
      <c r="B154" s="185" t="s">
        <v>153</v>
      </c>
      <c r="C154" s="185"/>
      <c r="D154" s="185"/>
      <c r="E154" s="185"/>
      <c r="F154" s="185"/>
      <c r="G154" s="185"/>
      <c r="H154" s="185"/>
      <c r="I154" s="185"/>
      <c r="J154" s="185"/>
      <c r="K154" s="185"/>
      <c r="L154" s="185"/>
      <c r="M154" s="185"/>
      <c r="O154" s="63"/>
      <c r="AG154" s="6">
        <v>-1</v>
      </c>
    </row>
    <row r="155" spans="2:36" ht="32.1" customHeight="1" x14ac:dyDescent="0.3">
      <c r="B155" s="188"/>
      <c r="C155" s="189"/>
      <c r="D155" s="189"/>
      <c r="E155" s="189"/>
      <c r="F155" s="189"/>
      <c r="G155" s="189"/>
      <c r="H155" s="189"/>
      <c r="I155" s="189"/>
      <c r="J155" s="189"/>
      <c r="K155" s="189"/>
      <c r="L155" s="189"/>
      <c r="M155" s="190"/>
      <c r="O155" s="63"/>
      <c r="AG155" s="6">
        <v>-1</v>
      </c>
    </row>
    <row r="156" spans="2:36" ht="15.9" customHeight="1" x14ac:dyDescent="0.3">
      <c r="F156" s="61"/>
      <c r="G156" s="191"/>
      <c r="H156" s="191"/>
      <c r="I156" s="191"/>
      <c r="J156" s="191"/>
      <c r="K156" s="191"/>
      <c r="L156" s="191"/>
      <c r="M156" s="191"/>
      <c r="O156" s="63"/>
      <c r="AG156" s="6">
        <v>-1</v>
      </c>
    </row>
    <row r="157" spans="2:36" ht="18" customHeight="1" x14ac:dyDescent="0.3">
      <c r="B157" s="192" t="s">
        <v>154</v>
      </c>
      <c r="C157" s="185"/>
      <c r="D157" s="192" t="s">
        <v>155</v>
      </c>
      <c r="E157" s="192" t="s">
        <v>156</v>
      </c>
      <c r="F157" s="193" t="s">
        <v>157</v>
      </c>
      <c r="G157" s="193"/>
      <c r="H157" s="193"/>
      <c r="I157" s="193"/>
      <c r="J157" s="193"/>
      <c r="K157" s="193"/>
      <c r="L157" s="192" t="s">
        <v>158</v>
      </c>
      <c r="M157" s="185"/>
      <c r="O157" s="63"/>
      <c r="AG157" s="6">
        <v>-1</v>
      </c>
    </row>
    <row r="158" spans="2:36" ht="18" customHeight="1" x14ac:dyDescent="0.3">
      <c r="B158" s="185"/>
      <c r="C158" s="185"/>
      <c r="D158" s="185"/>
      <c r="E158" s="185"/>
      <c r="F158" s="193"/>
      <c r="G158" s="193"/>
      <c r="H158" s="193"/>
      <c r="I158" s="193"/>
      <c r="J158" s="193"/>
      <c r="K158" s="193"/>
      <c r="L158" s="185"/>
      <c r="M158" s="185"/>
      <c r="O158" s="63"/>
      <c r="AG158" s="6">
        <v>-1</v>
      </c>
    </row>
    <row r="159" spans="2:36" ht="36" customHeight="1" x14ac:dyDescent="0.3">
      <c r="B159" s="185"/>
      <c r="C159" s="185"/>
      <c r="D159" s="185"/>
      <c r="E159" s="185"/>
      <c r="F159" s="185" t="s">
        <v>160</v>
      </c>
      <c r="G159" s="185" t="s">
        <v>161</v>
      </c>
      <c r="H159" s="185" t="s">
        <v>162</v>
      </c>
      <c r="I159" s="185"/>
      <c r="J159" s="185" t="s">
        <v>163</v>
      </c>
      <c r="K159" s="185"/>
      <c r="L159" s="185"/>
      <c r="M159" s="185"/>
      <c r="O159" s="63"/>
      <c r="AG159" s="6">
        <v>-1</v>
      </c>
    </row>
    <row r="160" spans="2:36" ht="15.9" hidden="1" customHeight="1" x14ac:dyDescent="0.3">
      <c r="B160" s="185"/>
      <c r="C160" s="185"/>
      <c r="D160" s="185"/>
      <c r="E160" s="185"/>
      <c r="F160" s="185"/>
      <c r="G160" s="185"/>
      <c r="H160" s="185"/>
      <c r="I160" s="185"/>
      <c r="J160" s="185"/>
      <c r="K160" s="185"/>
      <c r="L160" s="185"/>
      <c r="M160" s="185"/>
      <c r="O160" s="63"/>
      <c r="AG160" s="6">
        <v>-1</v>
      </c>
    </row>
    <row r="161" spans="2:33" ht="32.1" customHeight="1" x14ac:dyDescent="0.3">
      <c r="B161" s="186"/>
      <c r="C161" s="187"/>
      <c r="D161" s="104"/>
      <c r="E161" s="105"/>
      <c r="F161" s="106"/>
      <c r="G161" s="123"/>
      <c r="H161" s="180"/>
      <c r="I161" s="181"/>
      <c r="J161" s="180"/>
      <c r="K161" s="181"/>
      <c r="L161" s="182"/>
      <c r="M161" s="182"/>
      <c r="O161" s="63"/>
      <c r="AG161" s="6">
        <v>1</v>
      </c>
    </row>
    <row r="162" spans="2:33" ht="32.1" customHeight="1" x14ac:dyDescent="0.3">
      <c r="B162" s="178"/>
      <c r="C162" s="179"/>
      <c r="D162" s="105"/>
      <c r="E162" s="105"/>
      <c r="F162" s="106"/>
      <c r="G162" s="123"/>
      <c r="H162" s="180"/>
      <c r="I162" s="181"/>
      <c r="J162" s="180"/>
      <c r="K162" s="181"/>
      <c r="L162" s="182"/>
      <c r="M162" s="182"/>
      <c r="O162" s="63"/>
      <c r="AG162" s="6">
        <v>2</v>
      </c>
    </row>
    <row r="163" spans="2:33" ht="32.1" customHeight="1" x14ac:dyDescent="0.3">
      <c r="B163" s="178"/>
      <c r="C163" s="179"/>
      <c r="D163" s="105"/>
      <c r="E163" s="105"/>
      <c r="F163" s="106"/>
      <c r="G163" s="123"/>
      <c r="H163" s="180"/>
      <c r="I163" s="181"/>
      <c r="J163" s="180"/>
      <c r="K163" s="181"/>
      <c r="L163" s="182"/>
      <c r="M163" s="182"/>
      <c r="O163" s="63"/>
      <c r="AG163" s="6">
        <v>3</v>
      </c>
    </row>
    <row r="164" spans="2:33" ht="32.1" customHeight="1" x14ac:dyDescent="0.3">
      <c r="B164" s="178"/>
      <c r="C164" s="179"/>
      <c r="D164" s="105"/>
      <c r="E164" s="105"/>
      <c r="F164" s="106"/>
      <c r="G164" s="123"/>
      <c r="H164" s="180"/>
      <c r="I164" s="181"/>
      <c r="J164" s="180"/>
      <c r="K164" s="181"/>
      <c r="L164" s="182"/>
      <c r="M164" s="182"/>
      <c r="O164" s="63"/>
      <c r="AG164" s="6">
        <v>4</v>
      </c>
    </row>
    <row r="165" spans="2:33" ht="32.1" customHeight="1" x14ac:dyDescent="0.3">
      <c r="B165" s="178"/>
      <c r="C165" s="179"/>
      <c r="D165" s="105"/>
      <c r="E165" s="105"/>
      <c r="F165" s="106"/>
      <c r="G165" s="123"/>
      <c r="H165" s="180"/>
      <c r="I165" s="181"/>
      <c r="J165" s="180"/>
      <c r="K165" s="181"/>
      <c r="L165" s="182"/>
      <c r="M165" s="182"/>
      <c r="O165" s="63"/>
      <c r="AG165" s="6">
        <v>5</v>
      </c>
    </row>
    <row r="166" spans="2:33" ht="32.1" customHeight="1" x14ac:dyDescent="0.3">
      <c r="B166" s="178"/>
      <c r="C166" s="179"/>
      <c r="D166" s="105"/>
      <c r="E166" s="105"/>
      <c r="F166" s="106"/>
      <c r="G166" s="123"/>
      <c r="H166" s="180"/>
      <c r="I166" s="181"/>
      <c r="J166" s="180"/>
      <c r="K166" s="181"/>
      <c r="L166" s="182"/>
      <c r="M166" s="182"/>
      <c r="O166" s="63"/>
      <c r="AG166" s="6">
        <v>6</v>
      </c>
    </row>
    <row r="167" spans="2:33" ht="32.1" customHeight="1" x14ac:dyDescent="0.3">
      <c r="B167" s="178"/>
      <c r="C167" s="179"/>
      <c r="D167" s="105"/>
      <c r="E167" s="105"/>
      <c r="F167" s="106"/>
      <c r="G167" s="123"/>
      <c r="H167" s="180"/>
      <c r="I167" s="181"/>
      <c r="J167" s="180"/>
      <c r="K167" s="181"/>
      <c r="L167" s="182"/>
      <c r="M167" s="182"/>
      <c r="O167" s="63"/>
      <c r="AG167" s="6">
        <v>7</v>
      </c>
    </row>
    <row r="168" spans="2:33" ht="32.1" customHeight="1" x14ac:dyDescent="0.3">
      <c r="B168" s="178"/>
      <c r="C168" s="179"/>
      <c r="D168" s="105"/>
      <c r="E168" s="105"/>
      <c r="F168" s="106"/>
      <c r="G168" s="123"/>
      <c r="H168" s="180"/>
      <c r="I168" s="181"/>
      <c r="J168" s="180"/>
      <c r="K168" s="181"/>
      <c r="L168" s="182"/>
      <c r="M168" s="182"/>
      <c r="O168" s="63"/>
      <c r="AG168" s="6">
        <v>8</v>
      </c>
    </row>
    <row r="169" spans="2:33" ht="32.1" customHeight="1" x14ac:dyDescent="0.3">
      <c r="B169" s="178"/>
      <c r="C169" s="179"/>
      <c r="D169" s="105"/>
      <c r="E169" s="105"/>
      <c r="F169" s="106"/>
      <c r="G169" s="123"/>
      <c r="H169" s="180"/>
      <c r="I169" s="181"/>
      <c r="J169" s="180"/>
      <c r="K169" s="181"/>
      <c r="L169" s="182"/>
      <c r="M169" s="182"/>
      <c r="O169" s="63"/>
      <c r="AG169" s="6">
        <v>9</v>
      </c>
    </row>
    <row r="170" spans="2:33" ht="32.1" customHeight="1" x14ac:dyDescent="0.3">
      <c r="B170" s="178"/>
      <c r="C170" s="179"/>
      <c r="D170" s="105"/>
      <c r="E170" s="105"/>
      <c r="F170" s="106"/>
      <c r="G170" s="123"/>
      <c r="H170" s="180"/>
      <c r="I170" s="181"/>
      <c r="J170" s="180"/>
      <c r="K170" s="181"/>
      <c r="L170" s="182"/>
      <c r="M170" s="182"/>
      <c r="O170" s="63"/>
      <c r="AG170" s="6">
        <v>10</v>
      </c>
    </row>
    <row r="171" spans="2:33" ht="32.1" customHeight="1" x14ac:dyDescent="0.3">
      <c r="B171" s="178"/>
      <c r="C171" s="179"/>
      <c r="D171" s="105"/>
      <c r="E171" s="105"/>
      <c r="F171" s="106"/>
      <c r="G171" s="123"/>
      <c r="H171" s="180"/>
      <c r="I171" s="181"/>
      <c r="J171" s="180"/>
      <c r="K171" s="181"/>
      <c r="L171" s="182"/>
      <c r="M171" s="182"/>
      <c r="O171" s="63"/>
      <c r="AG171" s="6">
        <v>11</v>
      </c>
    </row>
    <row r="172" spans="2:33" ht="32.1" customHeight="1" x14ac:dyDescent="0.3">
      <c r="B172" s="178"/>
      <c r="C172" s="179"/>
      <c r="D172" s="105"/>
      <c r="E172" s="105"/>
      <c r="F172" s="106"/>
      <c r="G172" s="123"/>
      <c r="H172" s="180"/>
      <c r="I172" s="181"/>
      <c r="J172" s="180"/>
      <c r="K172" s="181"/>
      <c r="L172" s="182"/>
      <c r="M172" s="182"/>
      <c r="O172" s="63"/>
      <c r="AG172" s="6">
        <v>12</v>
      </c>
    </row>
    <row r="173" spans="2:33" ht="32.1" customHeight="1" x14ac:dyDescent="0.3">
      <c r="B173" s="178"/>
      <c r="C173" s="179"/>
      <c r="D173" s="105"/>
      <c r="E173" s="105"/>
      <c r="F173" s="106"/>
      <c r="G173" s="123"/>
      <c r="H173" s="180"/>
      <c r="I173" s="181"/>
      <c r="J173" s="180"/>
      <c r="K173" s="181"/>
      <c r="L173" s="182"/>
      <c r="M173" s="182"/>
      <c r="O173" s="63"/>
      <c r="AG173" s="6">
        <v>13</v>
      </c>
    </row>
    <row r="174" spans="2:33" ht="32.1" customHeight="1" x14ac:dyDescent="0.3">
      <c r="B174" s="178"/>
      <c r="C174" s="179"/>
      <c r="D174" s="105"/>
      <c r="E174" s="105"/>
      <c r="F174" s="106"/>
      <c r="G174" s="123"/>
      <c r="H174" s="180"/>
      <c r="I174" s="181"/>
      <c r="J174" s="180"/>
      <c r="K174" s="181"/>
      <c r="L174" s="182"/>
      <c r="M174" s="182"/>
      <c r="O174" s="63"/>
      <c r="AG174" s="6">
        <v>14</v>
      </c>
    </row>
    <row r="175" spans="2:33" ht="32.1" customHeight="1" x14ac:dyDescent="0.3">
      <c r="B175" s="178"/>
      <c r="C175" s="179"/>
      <c r="D175" s="105"/>
      <c r="E175" s="105"/>
      <c r="F175" s="106"/>
      <c r="G175" s="123"/>
      <c r="H175" s="180"/>
      <c r="I175" s="181"/>
      <c r="J175" s="180"/>
      <c r="K175" s="181"/>
      <c r="L175" s="182"/>
      <c r="M175" s="182"/>
      <c r="O175" s="63"/>
      <c r="AG175" s="6">
        <v>15</v>
      </c>
    </row>
    <row r="176" spans="2:33" ht="32.1" hidden="1" customHeight="1" outlineLevel="1" x14ac:dyDescent="0.3">
      <c r="B176" s="178"/>
      <c r="C176" s="179"/>
      <c r="D176" s="105"/>
      <c r="E176" s="105"/>
      <c r="F176" s="106"/>
      <c r="G176" s="123"/>
      <c r="H176" s="180"/>
      <c r="I176" s="181"/>
      <c r="J176" s="180"/>
      <c r="K176" s="181"/>
      <c r="L176" s="182"/>
      <c r="M176" s="182"/>
      <c r="O176" s="63"/>
      <c r="AG176" s="6">
        <v>16</v>
      </c>
    </row>
    <row r="177" spans="2:33" ht="32.1" hidden="1" customHeight="1" outlineLevel="1" x14ac:dyDescent="0.3">
      <c r="B177" s="178"/>
      <c r="C177" s="179"/>
      <c r="D177" s="105"/>
      <c r="E177" s="105"/>
      <c r="F177" s="106"/>
      <c r="G177" s="123"/>
      <c r="H177" s="180"/>
      <c r="I177" s="181"/>
      <c r="J177" s="180"/>
      <c r="K177" s="181"/>
      <c r="L177" s="182"/>
      <c r="M177" s="182"/>
      <c r="O177" s="63"/>
      <c r="AG177" s="6">
        <v>17</v>
      </c>
    </row>
    <row r="178" spans="2:33" ht="32.1" hidden="1" customHeight="1" outlineLevel="1" x14ac:dyDescent="0.3">
      <c r="B178" s="178"/>
      <c r="C178" s="179"/>
      <c r="D178" s="105"/>
      <c r="E178" s="105"/>
      <c r="F178" s="106"/>
      <c r="G178" s="123"/>
      <c r="H178" s="180"/>
      <c r="I178" s="181"/>
      <c r="J178" s="180"/>
      <c r="K178" s="181"/>
      <c r="L178" s="182"/>
      <c r="M178" s="182"/>
      <c r="O178" s="63"/>
      <c r="AG178" s="6">
        <v>18</v>
      </c>
    </row>
    <row r="179" spans="2:33" ht="32.1" hidden="1" customHeight="1" outlineLevel="1" x14ac:dyDescent="0.3">
      <c r="B179" s="178"/>
      <c r="C179" s="179"/>
      <c r="D179" s="105"/>
      <c r="E179" s="105"/>
      <c r="F179" s="106"/>
      <c r="G179" s="123"/>
      <c r="H179" s="180"/>
      <c r="I179" s="181"/>
      <c r="J179" s="180"/>
      <c r="K179" s="181"/>
      <c r="L179" s="182"/>
      <c r="M179" s="182"/>
      <c r="O179" s="63"/>
      <c r="AG179" s="6">
        <v>19</v>
      </c>
    </row>
    <row r="180" spans="2:33" ht="32.1" hidden="1" customHeight="1" outlineLevel="1" x14ac:dyDescent="0.3">
      <c r="B180" s="178"/>
      <c r="C180" s="179"/>
      <c r="D180" s="105"/>
      <c r="E180" s="105"/>
      <c r="F180" s="106"/>
      <c r="G180" s="123"/>
      <c r="H180" s="180"/>
      <c r="I180" s="181"/>
      <c r="J180" s="180"/>
      <c r="K180" s="181"/>
      <c r="L180" s="182"/>
      <c r="M180" s="182"/>
      <c r="O180" s="63"/>
      <c r="AG180" s="6">
        <v>20</v>
      </c>
    </row>
    <row r="181" spans="2:33" ht="32.1" hidden="1" customHeight="1" outlineLevel="1" x14ac:dyDescent="0.3">
      <c r="B181" s="178"/>
      <c r="C181" s="179"/>
      <c r="D181" s="105"/>
      <c r="E181" s="105"/>
      <c r="F181" s="106"/>
      <c r="G181" s="123"/>
      <c r="H181" s="180"/>
      <c r="I181" s="181"/>
      <c r="J181" s="180"/>
      <c r="K181" s="181"/>
      <c r="L181" s="182"/>
      <c r="M181" s="182"/>
      <c r="O181" s="63"/>
      <c r="AG181" s="6">
        <v>21</v>
      </c>
    </row>
    <row r="182" spans="2:33" ht="32.1" hidden="1" customHeight="1" outlineLevel="1" x14ac:dyDescent="0.3">
      <c r="B182" s="178"/>
      <c r="C182" s="179"/>
      <c r="D182" s="105"/>
      <c r="E182" s="105"/>
      <c r="F182" s="106"/>
      <c r="G182" s="123"/>
      <c r="H182" s="180"/>
      <c r="I182" s="181"/>
      <c r="J182" s="180"/>
      <c r="K182" s="181"/>
      <c r="L182" s="182"/>
      <c r="M182" s="182"/>
      <c r="O182" s="63"/>
      <c r="AG182" s="6">
        <v>22</v>
      </c>
    </row>
    <row r="183" spans="2:33" ht="32.1" hidden="1" customHeight="1" outlineLevel="1" x14ac:dyDescent="0.3">
      <c r="B183" s="178"/>
      <c r="C183" s="179"/>
      <c r="D183" s="105"/>
      <c r="E183" s="105"/>
      <c r="F183" s="106"/>
      <c r="G183" s="123"/>
      <c r="H183" s="180"/>
      <c r="I183" s="181"/>
      <c r="J183" s="180"/>
      <c r="K183" s="181"/>
      <c r="L183" s="182"/>
      <c r="M183" s="182"/>
      <c r="O183" s="63"/>
      <c r="AG183" s="6">
        <v>23</v>
      </c>
    </row>
    <row r="184" spans="2:33" ht="32.1" hidden="1" customHeight="1" outlineLevel="1" x14ac:dyDescent="0.3">
      <c r="B184" s="178"/>
      <c r="C184" s="179"/>
      <c r="D184" s="105"/>
      <c r="E184" s="105"/>
      <c r="F184" s="106"/>
      <c r="G184" s="123"/>
      <c r="H184" s="180"/>
      <c r="I184" s="181"/>
      <c r="J184" s="180"/>
      <c r="K184" s="181"/>
      <c r="L184" s="182"/>
      <c r="M184" s="182"/>
      <c r="O184" s="63"/>
      <c r="AG184" s="6">
        <v>24</v>
      </c>
    </row>
    <row r="185" spans="2:33" ht="32.1" hidden="1" customHeight="1" outlineLevel="1" x14ac:dyDescent="0.3">
      <c r="B185" s="178"/>
      <c r="C185" s="179"/>
      <c r="D185" s="105"/>
      <c r="E185" s="105"/>
      <c r="F185" s="106"/>
      <c r="G185" s="123"/>
      <c r="H185" s="180"/>
      <c r="I185" s="181"/>
      <c r="J185" s="180"/>
      <c r="K185" s="181"/>
      <c r="L185" s="182"/>
      <c r="M185" s="182"/>
      <c r="O185" s="63"/>
      <c r="AG185" s="6">
        <v>25</v>
      </c>
    </row>
    <row r="186" spans="2:33" ht="32.1" hidden="1" customHeight="1" outlineLevel="1" x14ac:dyDescent="0.3">
      <c r="B186" s="178"/>
      <c r="C186" s="179"/>
      <c r="D186" s="105"/>
      <c r="E186" s="105"/>
      <c r="F186" s="106"/>
      <c r="G186" s="123"/>
      <c r="H186" s="180"/>
      <c r="I186" s="181"/>
      <c r="J186" s="180"/>
      <c r="K186" s="181"/>
      <c r="L186" s="182"/>
      <c r="M186" s="182"/>
      <c r="O186" s="63"/>
      <c r="AG186" s="6">
        <v>26</v>
      </c>
    </row>
    <row r="187" spans="2:33" ht="32.1" hidden="1" customHeight="1" outlineLevel="1" x14ac:dyDescent="0.3">
      <c r="B187" s="178"/>
      <c r="C187" s="179"/>
      <c r="D187" s="105"/>
      <c r="E187" s="105"/>
      <c r="F187" s="106"/>
      <c r="G187" s="123"/>
      <c r="H187" s="180"/>
      <c r="I187" s="181"/>
      <c r="J187" s="180"/>
      <c r="K187" s="181"/>
      <c r="L187" s="182"/>
      <c r="M187" s="182"/>
      <c r="O187" s="63"/>
      <c r="AG187" s="6">
        <v>27</v>
      </c>
    </row>
    <row r="188" spans="2:33" ht="32.1" hidden="1" customHeight="1" outlineLevel="1" x14ac:dyDescent="0.3">
      <c r="B188" s="178"/>
      <c r="C188" s="179"/>
      <c r="D188" s="105"/>
      <c r="E188" s="105"/>
      <c r="F188" s="106"/>
      <c r="G188" s="123"/>
      <c r="H188" s="180"/>
      <c r="I188" s="181"/>
      <c r="J188" s="180"/>
      <c r="K188" s="181"/>
      <c r="L188" s="182"/>
      <c r="M188" s="182"/>
      <c r="O188" s="63"/>
      <c r="AG188" s="6">
        <v>28</v>
      </c>
    </row>
    <row r="189" spans="2:33" ht="32.1" hidden="1" customHeight="1" outlineLevel="1" x14ac:dyDescent="0.3">
      <c r="B189" s="178"/>
      <c r="C189" s="179"/>
      <c r="D189" s="105"/>
      <c r="E189" s="105"/>
      <c r="F189" s="106"/>
      <c r="G189" s="123"/>
      <c r="H189" s="180"/>
      <c r="I189" s="181"/>
      <c r="J189" s="180"/>
      <c r="K189" s="181"/>
      <c r="L189" s="182"/>
      <c r="M189" s="182"/>
      <c r="O189" s="63"/>
      <c r="AG189" s="6">
        <v>29</v>
      </c>
    </row>
    <row r="190" spans="2:33" ht="32.1" hidden="1" customHeight="1" outlineLevel="1" x14ac:dyDescent="0.3">
      <c r="B190" s="178"/>
      <c r="C190" s="179"/>
      <c r="D190" s="105"/>
      <c r="E190" s="105"/>
      <c r="F190" s="106"/>
      <c r="G190" s="123"/>
      <c r="H190" s="180"/>
      <c r="I190" s="181"/>
      <c r="J190" s="180"/>
      <c r="K190" s="181"/>
      <c r="L190" s="182"/>
      <c r="M190" s="182"/>
      <c r="O190" s="63"/>
      <c r="AG190" s="6">
        <v>30</v>
      </c>
    </row>
    <row r="191" spans="2:33" ht="18" customHeight="1" collapsed="1" x14ac:dyDescent="0.3">
      <c r="B191" s="109" t="s">
        <v>166</v>
      </c>
      <c r="C191" s="183" t="s">
        <v>167</v>
      </c>
      <c r="D191" s="183"/>
      <c r="E191" s="183"/>
      <c r="F191" s="183"/>
      <c r="G191" s="183"/>
      <c r="H191" s="183"/>
      <c r="I191" s="183"/>
      <c r="J191" s="183"/>
      <c r="K191" s="183"/>
      <c r="L191" s="183"/>
      <c r="M191" s="183"/>
      <c r="O191" s="63"/>
      <c r="AG191" s="6">
        <v>99</v>
      </c>
    </row>
    <row r="192" spans="2:33" x14ac:dyDescent="0.3">
      <c r="B192" s="69"/>
      <c r="C192" s="184"/>
      <c r="D192" s="184"/>
      <c r="E192" s="184"/>
      <c r="F192" s="184"/>
      <c r="G192" s="184"/>
      <c r="H192" s="184"/>
      <c r="I192" s="184"/>
      <c r="J192" s="184"/>
      <c r="K192" s="184"/>
      <c r="L192" s="184"/>
      <c r="M192" s="184"/>
      <c r="O192" s="63"/>
      <c r="AG192" s="6">
        <v>99</v>
      </c>
    </row>
    <row r="193" spans="2:33" x14ac:dyDescent="0.3">
      <c r="B193" s="70"/>
      <c r="C193" s="184"/>
      <c r="D193" s="184"/>
      <c r="E193" s="184"/>
      <c r="F193" s="184"/>
      <c r="G193" s="184"/>
      <c r="H193" s="184"/>
      <c r="I193" s="184"/>
      <c r="J193" s="184"/>
      <c r="K193" s="184"/>
      <c r="L193" s="184"/>
      <c r="M193" s="184"/>
      <c r="O193" s="63"/>
      <c r="AG193" s="6">
        <v>99</v>
      </c>
    </row>
    <row r="194" spans="2:33" x14ac:dyDescent="0.3">
      <c r="B194" s="70"/>
      <c r="C194" s="184"/>
      <c r="D194" s="184"/>
      <c r="E194" s="184"/>
      <c r="F194" s="184"/>
      <c r="G194" s="184"/>
      <c r="H194" s="184"/>
      <c r="I194" s="184"/>
      <c r="J194" s="184"/>
      <c r="K194" s="184"/>
      <c r="L194" s="184"/>
      <c r="M194" s="184"/>
      <c r="O194" s="63"/>
      <c r="AG194" s="6">
        <v>99</v>
      </c>
    </row>
    <row r="195" spans="2:33" x14ac:dyDescent="0.3">
      <c r="B195" s="69"/>
      <c r="C195" s="184"/>
      <c r="D195" s="184"/>
      <c r="E195" s="184"/>
      <c r="F195" s="184"/>
      <c r="G195" s="184"/>
      <c r="H195" s="184"/>
      <c r="I195" s="184"/>
      <c r="J195" s="184"/>
      <c r="K195" s="184"/>
      <c r="L195" s="184"/>
      <c r="M195" s="184"/>
      <c r="O195" s="63"/>
      <c r="AG195" s="6">
        <v>99</v>
      </c>
    </row>
    <row r="196" spans="2:33" x14ac:dyDescent="0.3">
      <c r="C196" s="184"/>
      <c r="D196" s="184"/>
      <c r="E196" s="184"/>
      <c r="F196" s="184"/>
      <c r="G196" s="184"/>
      <c r="H196" s="184"/>
      <c r="I196" s="184"/>
      <c r="J196" s="184"/>
      <c r="K196" s="184"/>
      <c r="L196" s="184"/>
      <c r="M196" s="184"/>
      <c r="O196" s="63"/>
      <c r="AG196" s="6">
        <v>99</v>
      </c>
    </row>
    <row r="197" spans="2:33" ht="15.9" customHeight="1" x14ac:dyDescent="0.3">
      <c r="B197" s="61" t="s">
        <v>136</v>
      </c>
      <c r="O197" s="63"/>
      <c r="AG197" s="6">
        <v>-1</v>
      </c>
    </row>
    <row r="198" spans="2:33" ht="15.9" customHeight="1" x14ac:dyDescent="0.3">
      <c r="J198" s="191"/>
      <c r="K198" s="191"/>
      <c r="L198" s="191"/>
      <c r="M198" s="124"/>
      <c r="O198" s="63"/>
      <c r="AG198" s="6">
        <v>-1</v>
      </c>
    </row>
    <row r="199" spans="2:33" ht="15.9" customHeight="1" x14ac:dyDescent="0.3">
      <c r="G199" s="65" t="s">
        <v>143</v>
      </c>
      <c r="H199" s="107" t="str">
        <f>様式第１!M3</f>
        <v/>
      </c>
      <c r="I199" s="124" t="s">
        <v>144</v>
      </c>
      <c r="J199" s="103" t="str">
        <f>様式第１!O3</f>
        <v/>
      </c>
      <c r="K199" s="124" t="s">
        <v>145</v>
      </c>
      <c r="L199" s="103" t="str">
        <f>様式第１!Q3</f>
        <v/>
      </c>
      <c r="M199" s="108" t="s">
        <v>146</v>
      </c>
      <c r="O199" s="63"/>
      <c r="AG199" s="6">
        <v>-1</v>
      </c>
    </row>
    <row r="200" spans="2:33" ht="15.9" customHeight="1" x14ac:dyDescent="0.3">
      <c r="B200" s="61" t="s">
        <v>150</v>
      </c>
      <c r="O200" s="63"/>
      <c r="AG200" s="6">
        <v>-1</v>
      </c>
    </row>
    <row r="201" spans="2:33" ht="15.9" customHeight="1" x14ac:dyDescent="0.3">
      <c r="O201" s="63"/>
      <c r="AG201" s="6">
        <v>-1</v>
      </c>
    </row>
    <row r="202" spans="2:33" ht="15.9" customHeight="1" x14ac:dyDescent="0.3">
      <c r="B202" s="185" t="s">
        <v>153</v>
      </c>
      <c r="C202" s="185"/>
      <c r="D202" s="185"/>
      <c r="E202" s="185"/>
      <c r="F202" s="185"/>
      <c r="G202" s="185"/>
      <c r="H202" s="185"/>
      <c r="I202" s="185"/>
      <c r="J202" s="185"/>
      <c r="K202" s="185"/>
      <c r="L202" s="185"/>
      <c r="M202" s="185"/>
      <c r="O202" s="63"/>
      <c r="AG202" s="6">
        <v>-1</v>
      </c>
    </row>
    <row r="203" spans="2:33" ht="32.1" customHeight="1" x14ac:dyDescent="0.3">
      <c r="B203" s="188"/>
      <c r="C203" s="189"/>
      <c r="D203" s="189"/>
      <c r="E203" s="189"/>
      <c r="F203" s="189"/>
      <c r="G203" s="189"/>
      <c r="H203" s="189"/>
      <c r="I203" s="189"/>
      <c r="J203" s="189"/>
      <c r="K203" s="189"/>
      <c r="L203" s="189"/>
      <c r="M203" s="190"/>
      <c r="O203" s="63"/>
      <c r="AG203" s="6">
        <v>-1</v>
      </c>
    </row>
    <row r="204" spans="2:33" ht="15.9" customHeight="1" x14ac:dyDescent="0.3">
      <c r="F204" s="61"/>
      <c r="G204" s="191"/>
      <c r="H204" s="191"/>
      <c r="I204" s="191"/>
      <c r="J204" s="191"/>
      <c r="K204" s="191"/>
      <c r="L204" s="191"/>
      <c r="M204" s="191"/>
      <c r="O204" s="63"/>
      <c r="AG204" s="6">
        <v>-1</v>
      </c>
    </row>
    <row r="205" spans="2:33" ht="18" customHeight="1" x14ac:dyDescent="0.3">
      <c r="B205" s="192" t="s">
        <v>154</v>
      </c>
      <c r="C205" s="185"/>
      <c r="D205" s="192" t="s">
        <v>155</v>
      </c>
      <c r="E205" s="192" t="s">
        <v>156</v>
      </c>
      <c r="F205" s="193" t="s">
        <v>157</v>
      </c>
      <c r="G205" s="193"/>
      <c r="H205" s="193"/>
      <c r="I205" s="193"/>
      <c r="J205" s="193"/>
      <c r="K205" s="193"/>
      <c r="L205" s="192" t="s">
        <v>158</v>
      </c>
      <c r="M205" s="185"/>
      <c r="O205" s="63"/>
      <c r="AG205" s="6">
        <v>-1</v>
      </c>
    </row>
    <row r="206" spans="2:33" ht="18" customHeight="1" x14ac:dyDescent="0.3">
      <c r="B206" s="185"/>
      <c r="C206" s="185"/>
      <c r="D206" s="185"/>
      <c r="E206" s="185"/>
      <c r="F206" s="193"/>
      <c r="G206" s="193"/>
      <c r="H206" s="193"/>
      <c r="I206" s="193"/>
      <c r="J206" s="193"/>
      <c r="K206" s="193"/>
      <c r="L206" s="185"/>
      <c r="M206" s="185"/>
      <c r="O206" s="63"/>
      <c r="AG206" s="6">
        <v>-1</v>
      </c>
    </row>
    <row r="207" spans="2:33" ht="36" customHeight="1" x14ac:dyDescent="0.3">
      <c r="B207" s="185"/>
      <c r="C207" s="185"/>
      <c r="D207" s="185"/>
      <c r="E207" s="185"/>
      <c r="F207" s="185" t="s">
        <v>160</v>
      </c>
      <c r="G207" s="185" t="s">
        <v>161</v>
      </c>
      <c r="H207" s="185" t="s">
        <v>162</v>
      </c>
      <c r="I207" s="185"/>
      <c r="J207" s="185" t="s">
        <v>163</v>
      </c>
      <c r="K207" s="185"/>
      <c r="L207" s="185"/>
      <c r="M207" s="185"/>
      <c r="O207" s="63"/>
      <c r="AG207" s="6">
        <v>-1</v>
      </c>
    </row>
    <row r="208" spans="2:33" ht="15.9" hidden="1" customHeight="1" x14ac:dyDescent="0.3">
      <c r="B208" s="185"/>
      <c r="C208" s="185"/>
      <c r="D208" s="185"/>
      <c r="E208" s="185"/>
      <c r="F208" s="185"/>
      <c r="G208" s="185"/>
      <c r="H208" s="185"/>
      <c r="I208" s="185"/>
      <c r="J208" s="185"/>
      <c r="K208" s="185"/>
      <c r="L208" s="185"/>
      <c r="M208" s="185"/>
      <c r="O208" s="63"/>
      <c r="AG208" s="6">
        <v>-1</v>
      </c>
    </row>
    <row r="209" spans="2:33" ht="32.1" customHeight="1" x14ac:dyDescent="0.3">
      <c r="B209" s="186"/>
      <c r="C209" s="187"/>
      <c r="D209" s="104"/>
      <c r="E209" s="105"/>
      <c r="F209" s="106"/>
      <c r="G209" s="123"/>
      <c r="H209" s="180"/>
      <c r="I209" s="181"/>
      <c r="J209" s="180"/>
      <c r="K209" s="181"/>
      <c r="L209" s="182"/>
      <c r="M209" s="182"/>
      <c r="O209" s="63"/>
      <c r="AG209" s="6">
        <v>1</v>
      </c>
    </row>
    <row r="210" spans="2:33" ht="32.1" customHeight="1" x14ac:dyDescent="0.3">
      <c r="B210" s="178"/>
      <c r="C210" s="179"/>
      <c r="D210" s="105"/>
      <c r="E210" s="105"/>
      <c r="F210" s="106"/>
      <c r="G210" s="123"/>
      <c r="H210" s="180"/>
      <c r="I210" s="181"/>
      <c r="J210" s="180"/>
      <c r="K210" s="181"/>
      <c r="L210" s="182"/>
      <c r="M210" s="182"/>
      <c r="O210" s="63"/>
      <c r="AG210" s="6">
        <v>2</v>
      </c>
    </row>
    <row r="211" spans="2:33" ht="32.1" customHeight="1" x14ac:dyDescent="0.3">
      <c r="B211" s="178"/>
      <c r="C211" s="179"/>
      <c r="D211" s="105"/>
      <c r="E211" s="105"/>
      <c r="F211" s="106"/>
      <c r="G211" s="123"/>
      <c r="H211" s="180"/>
      <c r="I211" s="181"/>
      <c r="J211" s="180"/>
      <c r="K211" s="181"/>
      <c r="L211" s="182"/>
      <c r="M211" s="182"/>
      <c r="O211" s="63"/>
      <c r="AG211" s="6">
        <v>3</v>
      </c>
    </row>
    <row r="212" spans="2:33" ht="32.1" customHeight="1" x14ac:dyDescent="0.3">
      <c r="B212" s="178"/>
      <c r="C212" s="179"/>
      <c r="D212" s="105"/>
      <c r="E212" s="105"/>
      <c r="F212" s="106"/>
      <c r="G212" s="123"/>
      <c r="H212" s="180"/>
      <c r="I212" s="181"/>
      <c r="J212" s="180"/>
      <c r="K212" s="181"/>
      <c r="L212" s="182"/>
      <c r="M212" s="182"/>
      <c r="O212" s="63"/>
      <c r="AG212" s="6">
        <v>4</v>
      </c>
    </row>
    <row r="213" spans="2:33" ht="32.1" customHeight="1" x14ac:dyDescent="0.3">
      <c r="B213" s="178"/>
      <c r="C213" s="179"/>
      <c r="D213" s="105"/>
      <c r="E213" s="105"/>
      <c r="F213" s="106"/>
      <c r="G213" s="123"/>
      <c r="H213" s="180"/>
      <c r="I213" s="181"/>
      <c r="J213" s="180"/>
      <c r="K213" s="181"/>
      <c r="L213" s="182"/>
      <c r="M213" s="182"/>
      <c r="O213" s="63"/>
      <c r="AG213" s="6">
        <v>5</v>
      </c>
    </row>
    <row r="214" spans="2:33" ht="32.1" customHeight="1" x14ac:dyDescent="0.3">
      <c r="B214" s="178"/>
      <c r="C214" s="179"/>
      <c r="D214" s="105"/>
      <c r="E214" s="105"/>
      <c r="F214" s="106"/>
      <c r="G214" s="123"/>
      <c r="H214" s="180"/>
      <c r="I214" s="181"/>
      <c r="J214" s="180"/>
      <c r="K214" s="181"/>
      <c r="L214" s="182"/>
      <c r="M214" s="182"/>
      <c r="O214" s="63"/>
      <c r="AG214" s="6">
        <v>6</v>
      </c>
    </row>
    <row r="215" spans="2:33" ht="32.1" customHeight="1" x14ac:dyDescent="0.3">
      <c r="B215" s="178"/>
      <c r="C215" s="179"/>
      <c r="D215" s="105"/>
      <c r="E215" s="105"/>
      <c r="F215" s="106"/>
      <c r="G215" s="123"/>
      <c r="H215" s="180"/>
      <c r="I215" s="181"/>
      <c r="J215" s="180"/>
      <c r="K215" s="181"/>
      <c r="L215" s="182"/>
      <c r="M215" s="182"/>
      <c r="O215" s="63"/>
      <c r="AG215" s="6">
        <v>7</v>
      </c>
    </row>
    <row r="216" spans="2:33" ht="32.1" customHeight="1" x14ac:dyDescent="0.3">
      <c r="B216" s="178"/>
      <c r="C216" s="179"/>
      <c r="D216" s="105"/>
      <c r="E216" s="105"/>
      <c r="F216" s="106"/>
      <c r="G216" s="123"/>
      <c r="H216" s="180"/>
      <c r="I216" s="181"/>
      <c r="J216" s="180"/>
      <c r="K216" s="181"/>
      <c r="L216" s="182"/>
      <c r="M216" s="182"/>
      <c r="O216" s="63"/>
      <c r="AG216" s="6">
        <v>8</v>
      </c>
    </row>
    <row r="217" spans="2:33" ht="32.1" customHeight="1" x14ac:dyDescent="0.3">
      <c r="B217" s="178"/>
      <c r="C217" s="179"/>
      <c r="D217" s="105"/>
      <c r="E217" s="105"/>
      <c r="F217" s="106"/>
      <c r="G217" s="123"/>
      <c r="H217" s="180"/>
      <c r="I217" s="181"/>
      <c r="J217" s="180"/>
      <c r="K217" s="181"/>
      <c r="L217" s="182"/>
      <c r="M217" s="182"/>
      <c r="O217" s="63"/>
      <c r="AG217" s="6">
        <v>9</v>
      </c>
    </row>
    <row r="218" spans="2:33" ht="32.1" customHeight="1" x14ac:dyDescent="0.3">
      <c r="B218" s="178"/>
      <c r="C218" s="179"/>
      <c r="D218" s="105"/>
      <c r="E218" s="105"/>
      <c r="F218" s="106"/>
      <c r="G218" s="123"/>
      <c r="H218" s="180"/>
      <c r="I218" s="181"/>
      <c r="J218" s="180"/>
      <c r="K218" s="181"/>
      <c r="L218" s="182"/>
      <c r="M218" s="182"/>
      <c r="O218" s="63"/>
      <c r="AG218" s="6">
        <v>10</v>
      </c>
    </row>
    <row r="219" spans="2:33" ht="32.1" customHeight="1" x14ac:dyDescent="0.3">
      <c r="B219" s="178"/>
      <c r="C219" s="179"/>
      <c r="D219" s="105"/>
      <c r="E219" s="105"/>
      <c r="F219" s="106"/>
      <c r="G219" s="123"/>
      <c r="H219" s="180"/>
      <c r="I219" s="181"/>
      <c r="J219" s="180"/>
      <c r="K219" s="181"/>
      <c r="L219" s="182"/>
      <c r="M219" s="182"/>
      <c r="O219" s="63"/>
      <c r="AG219" s="6">
        <v>11</v>
      </c>
    </row>
    <row r="220" spans="2:33" ht="32.1" customHeight="1" x14ac:dyDescent="0.3">
      <c r="B220" s="178"/>
      <c r="C220" s="179"/>
      <c r="D220" s="105"/>
      <c r="E220" s="105"/>
      <c r="F220" s="106"/>
      <c r="G220" s="123"/>
      <c r="H220" s="180"/>
      <c r="I220" s="181"/>
      <c r="J220" s="180"/>
      <c r="K220" s="181"/>
      <c r="L220" s="182"/>
      <c r="M220" s="182"/>
      <c r="O220" s="63"/>
      <c r="AG220" s="6">
        <v>12</v>
      </c>
    </row>
    <row r="221" spans="2:33" ht="32.1" customHeight="1" x14ac:dyDescent="0.3">
      <c r="B221" s="178"/>
      <c r="C221" s="179"/>
      <c r="D221" s="105"/>
      <c r="E221" s="105"/>
      <c r="F221" s="106"/>
      <c r="G221" s="123"/>
      <c r="H221" s="180"/>
      <c r="I221" s="181"/>
      <c r="J221" s="180"/>
      <c r="K221" s="181"/>
      <c r="L221" s="182"/>
      <c r="M221" s="182"/>
      <c r="O221" s="63"/>
      <c r="AG221" s="6">
        <v>13</v>
      </c>
    </row>
    <row r="222" spans="2:33" ht="32.1" customHeight="1" x14ac:dyDescent="0.3">
      <c r="B222" s="178"/>
      <c r="C222" s="179"/>
      <c r="D222" s="105"/>
      <c r="E222" s="105"/>
      <c r="F222" s="106"/>
      <c r="G222" s="123"/>
      <c r="H222" s="180"/>
      <c r="I222" s="181"/>
      <c r="J222" s="180"/>
      <c r="K222" s="181"/>
      <c r="L222" s="182"/>
      <c r="M222" s="182"/>
      <c r="O222" s="63"/>
      <c r="AG222" s="6">
        <v>14</v>
      </c>
    </row>
    <row r="223" spans="2:33" ht="32.1" customHeight="1" x14ac:dyDescent="0.3">
      <c r="B223" s="178"/>
      <c r="C223" s="179"/>
      <c r="D223" s="105"/>
      <c r="E223" s="105"/>
      <c r="F223" s="106"/>
      <c r="G223" s="123"/>
      <c r="H223" s="180"/>
      <c r="I223" s="181"/>
      <c r="J223" s="180"/>
      <c r="K223" s="181"/>
      <c r="L223" s="182"/>
      <c r="M223" s="182"/>
      <c r="O223" s="63"/>
      <c r="AG223" s="6">
        <v>15</v>
      </c>
    </row>
    <row r="224" spans="2:33" ht="32.1" hidden="1" customHeight="1" outlineLevel="1" x14ac:dyDescent="0.3">
      <c r="B224" s="178"/>
      <c r="C224" s="179"/>
      <c r="D224" s="105"/>
      <c r="E224" s="105"/>
      <c r="F224" s="106"/>
      <c r="G224" s="123"/>
      <c r="H224" s="180"/>
      <c r="I224" s="181"/>
      <c r="J224" s="180"/>
      <c r="K224" s="181"/>
      <c r="L224" s="182"/>
      <c r="M224" s="182"/>
      <c r="O224" s="63"/>
      <c r="AG224" s="6">
        <v>16</v>
      </c>
    </row>
    <row r="225" spans="2:33" ht="32.1" hidden="1" customHeight="1" outlineLevel="1" x14ac:dyDescent="0.3">
      <c r="B225" s="178"/>
      <c r="C225" s="179"/>
      <c r="D225" s="105"/>
      <c r="E225" s="105"/>
      <c r="F225" s="106"/>
      <c r="G225" s="123"/>
      <c r="H225" s="180"/>
      <c r="I225" s="181"/>
      <c r="J225" s="180"/>
      <c r="K225" s="181"/>
      <c r="L225" s="182"/>
      <c r="M225" s="182"/>
      <c r="O225" s="63"/>
      <c r="AG225" s="6">
        <v>17</v>
      </c>
    </row>
    <row r="226" spans="2:33" ht="32.1" hidden="1" customHeight="1" outlineLevel="1" x14ac:dyDescent="0.3">
      <c r="B226" s="178"/>
      <c r="C226" s="179"/>
      <c r="D226" s="105"/>
      <c r="E226" s="105"/>
      <c r="F226" s="106"/>
      <c r="G226" s="123"/>
      <c r="H226" s="180"/>
      <c r="I226" s="181"/>
      <c r="J226" s="180"/>
      <c r="K226" s="181"/>
      <c r="L226" s="182"/>
      <c r="M226" s="182"/>
      <c r="O226" s="63"/>
      <c r="AG226" s="6">
        <v>18</v>
      </c>
    </row>
    <row r="227" spans="2:33" ht="32.1" hidden="1" customHeight="1" outlineLevel="1" x14ac:dyDescent="0.3">
      <c r="B227" s="178"/>
      <c r="C227" s="179"/>
      <c r="D227" s="105"/>
      <c r="E227" s="105"/>
      <c r="F227" s="106"/>
      <c r="G227" s="123"/>
      <c r="H227" s="180"/>
      <c r="I227" s="181"/>
      <c r="J227" s="180"/>
      <c r="K227" s="181"/>
      <c r="L227" s="182"/>
      <c r="M227" s="182"/>
      <c r="O227" s="63"/>
      <c r="AG227" s="6">
        <v>19</v>
      </c>
    </row>
    <row r="228" spans="2:33" ht="32.1" hidden="1" customHeight="1" outlineLevel="1" x14ac:dyDescent="0.3">
      <c r="B228" s="178"/>
      <c r="C228" s="179"/>
      <c r="D228" s="105"/>
      <c r="E228" s="105"/>
      <c r="F228" s="106"/>
      <c r="G228" s="123"/>
      <c r="H228" s="180"/>
      <c r="I228" s="181"/>
      <c r="J228" s="180"/>
      <c r="K228" s="181"/>
      <c r="L228" s="182"/>
      <c r="M228" s="182"/>
      <c r="O228" s="63"/>
      <c r="AG228" s="6">
        <v>20</v>
      </c>
    </row>
    <row r="229" spans="2:33" ht="32.1" hidden="1" customHeight="1" outlineLevel="1" x14ac:dyDescent="0.3">
      <c r="B229" s="178"/>
      <c r="C229" s="179"/>
      <c r="D229" s="105"/>
      <c r="E229" s="105"/>
      <c r="F229" s="106"/>
      <c r="G229" s="123"/>
      <c r="H229" s="180"/>
      <c r="I229" s="181"/>
      <c r="J229" s="180"/>
      <c r="K229" s="181"/>
      <c r="L229" s="182"/>
      <c r="M229" s="182"/>
      <c r="O229" s="63"/>
      <c r="AG229" s="6">
        <v>21</v>
      </c>
    </row>
    <row r="230" spans="2:33" ht="32.1" hidden="1" customHeight="1" outlineLevel="1" x14ac:dyDescent="0.3">
      <c r="B230" s="178"/>
      <c r="C230" s="179"/>
      <c r="D230" s="105"/>
      <c r="E230" s="105"/>
      <c r="F230" s="106"/>
      <c r="G230" s="123"/>
      <c r="H230" s="180"/>
      <c r="I230" s="181"/>
      <c r="J230" s="180"/>
      <c r="K230" s="181"/>
      <c r="L230" s="182"/>
      <c r="M230" s="182"/>
      <c r="O230" s="63"/>
      <c r="AG230" s="6">
        <v>22</v>
      </c>
    </row>
    <row r="231" spans="2:33" ht="32.1" hidden="1" customHeight="1" outlineLevel="1" x14ac:dyDescent="0.3">
      <c r="B231" s="178"/>
      <c r="C231" s="179"/>
      <c r="D231" s="105"/>
      <c r="E231" s="105"/>
      <c r="F231" s="106"/>
      <c r="G231" s="123"/>
      <c r="H231" s="180"/>
      <c r="I231" s="181"/>
      <c r="J231" s="180"/>
      <c r="K231" s="181"/>
      <c r="L231" s="182"/>
      <c r="M231" s="182"/>
      <c r="O231" s="63"/>
      <c r="AG231" s="6">
        <v>23</v>
      </c>
    </row>
    <row r="232" spans="2:33" ht="32.1" hidden="1" customHeight="1" outlineLevel="1" x14ac:dyDescent="0.3">
      <c r="B232" s="178"/>
      <c r="C232" s="179"/>
      <c r="D232" s="105"/>
      <c r="E232" s="105"/>
      <c r="F232" s="106"/>
      <c r="G232" s="123"/>
      <c r="H232" s="180"/>
      <c r="I232" s="181"/>
      <c r="J232" s="180"/>
      <c r="K232" s="181"/>
      <c r="L232" s="182"/>
      <c r="M232" s="182"/>
      <c r="O232" s="63"/>
      <c r="AG232" s="6">
        <v>24</v>
      </c>
    </row>
    <row r="233" spans="2:33" ht="32.1" hidden="1" customHeight="1" outlineLevel="1" x14ac:dyDescent="0.3">
      <c r="B233" s="178"/>
      <c r="C233" s="179"/>
      <c r="D233" s="105"/>
      <c r="E233" s="105"/>
      <c r="F233" s="106"/>
      <c r="G233" s="123"/>
      <c r="H233" s="180"/>
      <c r="I233" s="181"/>
      <c r="J233" s="180"/>
      <c r="K233" s="181"/>
      <c r="L233" s="182"/>
      <c r="M233" s="182"/>
      <c r="O233" s="63"/>
      <c r="AG233" s="6">
        <v>25</v>
      </c>
    </row>
    <row r="234" spans="2:33" ht="32.1" hidden="1" customHeight="1" outlineLevel="1" x14ac:dyDescent="0.3">
      <c r="B234" s="178"/>
      <c r="C234" s="179"/>
      <c r="D234" s="105"/>
      <c r="E234" s="105"/>
      <c r="F234" s="106"/>
      <c r="G234" s="123"/>
      <c r="H234" s="180"/>
      <c r="I234" s="181"/>
      <c r="J234" s="180"/>
      <c r="K234" s="181"/>
      <c r="L234" s="182"/>
      <c r="M234" s="182"/>
      <c r="O234" s="63"/>
      <c r="AG234" s="6">
        <v>26</v>
      </c>
    </row>
    <row r="235" spans="2:33" ht="32.1" hidden="1" customHeight="1" outlineLevel="1" x14ac:dyDescent="0.3">
      <c r="B235" s="178"/>
      <c r="C235" s="179"/>
      <c r="D235" s="105"/>
      <c r="E235" s="105"/>
      <c r="F235" s="106"/>
      <c r="G235" s="123"/>
      <c r="H235" s="180"/>
      <c r="I235" s="181"/>
      <c r="J235" s="180"/>
      <c r="K235" s="181"/>
      <c r="L235" s="182"/>
      <c r="M235" s="182"/>
      <c r="O235" s="63"/>
      <c r="AG235" s="6">
        <v>27</v>
      </c>
    </row>
    <row r="236" spans="2:33" ht="32.1" hidden="1" customHeight="1" outlineLevel="1" x14ac:dyDescent="0.3">
      <c r="B236" s="178"/>
      <c r="C236" s="179"/>
      <c r="D236" s="105"/>
      <c r="E236" s="105"/>
      <c r="F236" s="106"/>
      <c r="G236" s="123"/>
      <c r="H236" s="180"/>
      <c r="I236" s="181"/>
      <c r="J236" s="180"/>
      <c r="K236" s="181"/>
      <c r="L236" s="182"/>
      <c r="M236" s="182"/>
      <c r="O236" s="63"/>
      <c r="AG236" s="6">
        <v>28</v>
      </c>
    </row>
    <row r="237" spans="2:33" ht="32.1" hidden="1" customHeight="1" outlineLevel="1" x14ac:dyDescent="0.3">
      <c r="B237" s="178"/>
      <c r="C237" s="179"/>
      <c r="D237" s="105"/>
      <c r="E237" s="105"/>
      <c r="F237" s="106"/>
      <c r="G237" s="123"/>
      <c r="H237" s="180"/>
      <c r="I237" s="181"/>
      <c r="J237" s="180"/>
      <c r="K237" s="181"/>
      <c r="L237" s="182"/>
      <c r="M237" s="182"/>
      <c r="O237" s="63"/>
      <c r="AG237" s="6">
        <v>29</v>
      </c>
    </row>
    <row r="238" spans="2:33" ht="32.1" hidden="1" customHeight="1" outlineLevel="1" x14ac:dyDescent="0.3">
      <c r="B238" s="178"/>
      <c r="C238" s="179"/>
      <c r="D238" s="105"/>
      <c r="E238" s="105"/>
      <c r="F238" s="106"/>
      <c r="G238" s="123"/>
      <c r="H238" s="180"/>
      <c r="I238" s="181"/>
      <c r="J238" s="180"/>
      <c r="K238" s="181"/>
      <c r="L238" s="182"/>
      <c r="M238" s="182"/>
      <c r="O238" s="63"/>
      <c r="AG238" s="6">
        <v>30</v>
      </c>
    </row>
    <row r="239" spans="2:33" ht="18" customHeight="1" collapsed="1" x14ac:dyDescent="0.3">
      <c r="B239" s="109" t="s">
        <v>166</v>
      </c>
      <c r="C239" s="183" t="s">
        <v>167</v>
      </c>
      <c r="D239" s="183"/>
      <c r="E239" s="183"/>
      <c r="F239" s="183"/>
      <c r="G239" s="183"/>
      <c r="H239" s="183"/>
      <c r="I239" s="183"/>
      <c r="J239" s="183"/>
      <c r="K239" s="183"/>
      <c r="L239" s="183"/>
      <c r="M239" s="183"/>
      <c r="O239" s="63"/>
      <c r="AG239" s="6">
        <v>99</v>
      </c>
    </row>
    <row r="240" spans="2:33" x14ac:dyDescent="0.3">
      <c r="B240" s="69"/>
      <c r="C240" s="184"/>
      <c r="D240" s="184"/>
      <c r="E240" s="184"/>
      <c r="F240" s="184"/>
      <c r="G240" s="184"/>
      <c r="H240" s="184"/>
      <c r="I240" s="184"/>
      <c r="J240" s="184"/>
      <c r="K240" s="184"/>
      <c r="L240" s="184"/>
      <c r="M240" s="184"/>
      <c r="O240" s="63"/>
      <c r="AG240" s="6">
        <v>99</v>
      </c>
    </row>
    <row r="241" spans="2:33" x14ac:dyDescent="0.3">
      <c r="B241" s="70"/>
      <c r="C241" s="184"/>
      <c r="D241" s="184"/>
      <c r="E241" s="184"/>
      <c r="F241" s="184"/>
      <c r="G241" s="184"/>
      <c r="H241" s="184"/>
      <c r="I241" s="184"/>
      <c r="J241" s="184"/>
      <c r="K241" s="184"/>
      <c r="L241" s="184"/>
      <c r="M241" s="184"/>
      <c r="O241" s="63"/>
      <c r="AG241" s="6">
        <v>99</v>
      </c>
    </row>
    <row r="242" spans="2:33" x14ac:dyDescent="0.3">
      <c r="B242" s="70"/>
      <c r="C242" s="184"/>
      <c r="D242" s="184"/>
      <c r="E242" s="184"/>
      <c r="F242" s="184"/>
      <c r="G242" s="184"/>
      <c r="H242" s="184"/>
      <c r="I242" s="184"/>
      <c r="J242" s="184"/>
      <c r="K242" s="184"/>
      <c r="L242" s="184"/>
      <c r="M242" s="184"/>
      <c r="O242" s="63"/>
      <c r="AG242" s="6">
        <v>99</v>
      </c>
    </row>
    <row r="243" spans="2:33" x14ac:dyDescent="0.3">
      <c r="B243" s="69"/>
      <c r="C243" s="184"/>
      <c r="D243" s="184"/>
      <c r="E243" s="184"/>
      <c r="F243" s="184"/>
      <c r="G243" s="184"/>
      <c r="H243" s="184"/>
      <c r="I243" s="184"/>
      <c r="J243" s="184"/>
      <c r="K243" s="184"/>
      <c r="L243" s="184"/>
      <c r="M243" s="184"/>
      <c r="O243" s="63"/>
      <c r="AG243" s="6">
        <v>99</v>
      </c>
    </row>
    <row r="244" spans="2:33" x14ac:dyDescent="0.3">
      <c r="C244" s="184"/>
      <c r="D244" s="184"/>
      <c r="E244" s="184"/>
      <c r="F244" s="184"/>
      <c r="G244" s="184"/>
      <c r="H244" s="184"/>
      <c r="I244" s="184"/>
      <c r="J244" s="184"/>
      <c r="K244" s="184"/>
      <c r="L244" s="184"/>
      <c r="M244" s="184"/>
      <c r="O244" s="63"/>
      <c r="AG244" s="6">
        <v>99</v>
      </c>
    </row>
    <row r="245" spans="2:33" ht="15.9" customHeight="1" x14ac:dyDescent="0.3">
      <c r="B245" s="61" t="s">
        <v>136</v>
      </c>
      <c r="O245" s="63"/>
      <c r="AG245" s="6">
        <v>-1</v>
      </c>
    </row>
    <row r="246" spans="2:33" ht="15.9" customHeight="1" x14ac:dyDescent="0.3">
      <c r="J246" s="191"/>
      <c r="K246" s="191"/>
      <c r="L246" s="191"/>
      <c r="M246" s="124"/>
      <c r="O246" s="63"/>
      <c r="AG246" s="6">
        <v>-1</v>
      </c>
    </row>
    <row r="247" spans="2:33" ht="15.9" customHeight="1" x14ac:dyDescent="0.3">
      <c r="G247" s="65" t="s">
        <v>143</v>
      </c>
      <c r="H247" s="107" t="str">
        <f>様式第１!M3</f>
        <v/>
      </c>
      <c r="I247" s="124" t="s">
        <v>144</v>
      </c>
      <c r="J247" s="103" t="str">
        <f>様式第１!O3</f>
        <v/>
      </c>
      <c r="K247" s="124" t="s">
        <v>145</v>
      </c>
      <c r="L247" s="103" t="str">
        <f>様式第１!Q3</f>
        <v/>
      </c>
      <c r="M247" s="108" t="s">
        <v>146</v>
      </c>
      <c r="O247" s="63"/>
      <c r="AG247" s="6">
        <v>-1</v>
      </c>
    </row>
    <row r="248" spans="2:33" ht="15.9" customHeight="1" x14ac:dyDescent="0.3">
      <c r="B248" s="61" t="s">
        <v>150</v>
      </c>
      <c r="O248" s="63"/>
      <c r="AG248" s="6">
        <v>-1</v>
      </c>
    </row>
    <row r="249" spans="2:33" ht="15.9" customHeight="1" x14ac:dyDescent="0.3">
      <c r="O249" s="63"/>
      <c r="AG249" s="6">
        <v>-1</v>
      </c>
    </row>
    <row r="250" spans="2:33" ht="15.9" customHeight="1" x14ac:dyDescent="0.3">
      <c r="B250" s="185" t="s">
        <v>153</v>
      </c>
      <c r="C250" s="185"/>
      <c r="D250" s="185"/>
      <c r="E250" s="185"/>
      <c r="F250" s="185"/>
      <c r="G250" s="185"/>
      <c r="H250" s="185"/>
      <c r="I250" s="185"/>
      <c r="J250" s="185"/>
      <c r="K250" s="185"/>
      <c r="L250" s="185"/>
      <c r="M250" s="185"/>
      <c r="O250" s="63"/>
      <c r="AG250" s="6">
        <v>-1</v>
      </c>
    </row>
    <row r="251" spans="2:33" ht="32.1" customHeight="1" x14ac:dyDescent="0.3">
      <c r="B251" s="188"/>
      <c r="C251" s="189"/>
      <c r="D251" s="189"/>
      <c r="E251" s="189"/>
      <c r="F251" s="189"/>
      <c r="G251" s="189"/>
      <c r="H251" s="189"/>
      <c r="I251" s="189"/>
      <c r="J251" s="189"/>
      <c r="K251" s="189"/>
      <c r="L251" s="189"/>
      <c r="M251" s="190"/>
      <c r="O251" s="63"/>
      <c r="AG251" s="6">
        <v>-1</v>
      </c>
    </row>
    <row r="252" spans="2:33" ht="15.9" customHeight="1" x14ac:dyDescent="0.3">
      <c r="F252" s="61"/>
      <c r="G252" s="191"/>
      <c r="H252" s="191"/>
      <c r="I252" s="191"/>
      <c r="J252" s="191"/>
      <c r="K252" s="191"/>
      <c r="L252" s="191"/>
      <c r="M252" s="191"/>
      <c r="O252" s="63"/>
      <c r="AG252" s="6">
        <v>-1</v>
      </c>
    </row>
    <row r="253" spans="2:33" ht="18" customHeight="1" x14ac:dyDescent="0.3">
      <c r="B253" s="192" t="s">
        <v>154</v>
      </c>
      <c r="C253" s="185"/>
      <c r="D253" s="192" t="s">
        <v>155</v>
      </c>
      <c r="E253" s="192" t="s">
        <v>156</v>
      </c>
      <c r="F253" s="193" t="s">
        <v>157</v>
      </c>
      <c r="G253" s="193"/>
      <c r="H253" s="193"/>
      <c r="I253" s="193"/>
      <c r="J253" s="193"/>
      <c r="K253" s="193"/>
      <c r="L253" s="192" t="s">
        <v>158</v>
      </c>
      <c r="M253" s="185"/>
      <c r="O253" s="63"/>
      <c r="AG253" s="6">
        <v>-1</v>
      </c>
    </row>
    <row r="254" spans="2:33" ht="18" customHeight="1" x14ac:dyDescent="0.3">
      <c r="B254" s="185"/>
      <c r="C254" s="185"/>
      <c r="D254" s="185"/>
      <c r="E254" s="185"/>
      <c r="F254" s="193"/>
      <c r="G254" s="193"/>
      <c r="H254" s="193"/>
      <c r="I254" s="193"/>
      <c r="J254" s="193"/>
      <c r="K254" s="193"/>
      <c r="L254" s="185"/>
      <c r="M254" s="185"/>
      <c r="O254" s="63"/>
      <c r="AG254" s="6">
        <v>-1</v>
      </c>
    </row>
    <row r="255" spans="2:33" ht="36" customHeight="1" x14ac:dyDescent="0.3">
      <c r="B255" s="185"/>
      <c r="C255" s="185"/>
      <c r="D255" s="185"/>
      <c r="E255" s="185"/>
      <c r="F255" s="185" t="s">
        <v>160</v>
      </c>
      <c r="G255" s="185" t="s">
        <v>161</v>
      </c>
      <c r="H255" s="185" t="s">
        <v>162</v>
      </c>
      <c r="I255" s="185"/>
      <c r="J255" s="185" t="s">
        <v>163</v>
      </c>
      <c r="K255" s="185"/>
      <c r="L255" s="185"/>
      <c r="M255" s="185"/>
      <c r="O255" s="63"/>
      <c r="AG255" s="6">
        <v>-1</v>
      </c>
    </row>
    <row r="256" spans="2:33" ht="15.9" hidden="1" customHeight="1" x14ac:dyDescent="0.3">
      <c r="B256" s="185"/>
      <c r="C256" s="185"/>
      <c r="D256" s="185"/>
      <c r="E256" s="185"/>
      <c r="F256" s="185"/>
      <c r="G256" s="185"/>
      <c r="H256" s="185"/>
      <c r="I256" s="185"/>
      <c r="J256" s="185"/>
      <c r="K256" s="185"/>
      <c r="L256" s="185"/>
      <c r="M256" s="185"/>
      <c r="O256" s="63"/>
      <c r="AG256" s="6">
        <v>-1</v>
      </c>
    </row>
    <row r="257" spans="2:33" ht="32.1" customHeight="1" x14ac:dyDescent="0.3">
      <c r="B257" s="186"/>
      <c r="C257" s="187"/>
      <c r="D257" s="104"/>
      <c r="E257" s="105"/>
      <c r="F257" s="106"/>
      <c r="G257" s="123"/>
      <c r="H257" s="180"/>
      <c r="I257" s="181"/>
      <c r="J257" s="180"/>
      <c r="K257" s="181"/>
      <c r="L257" s="182"/>
      <c r="M257" s="182"/>
      <c r="O257" s="63"/>
      <c r="P257" s="68"/>
      <c r="AG257" s="6">
        <v>1</v>
      </c>
    </row>
    <row r="258" spans="2:33" ht="32.1" customHeight="1" x14ac:dyDescent="0.3">
      <c r="B258" s="178"/>
      <c r="C258" s="179"/>
      <c r="D258" s="105"/>
      <c r="E258" s="105"/>
      <c r="F258" s="106"/>
      <c r="G258" s="123"/>
      <c r="H258" s="180"/>
      <c r="I258" s="181"/>
      <c r="J258" s="180"/>
      <c r="K258" s="181"/>
      <c r="L258" s="182"/>
      <c r="M258" s="182"/>
      <c r="O258" s="63"/>
      <c r="P258" s="68"/>
      <c r="AG258" s="6">
        <v>2</v>
      </c>
    </row>
    <row r="259" spans="2:33" ht="32.1" customHeight="1" x14ac:dyDescent="0.3">
      <c r="B259" s="178"/>
      <c r="C259" s="179"/>
      <c r="D259" s="105"/>
      <c r="E259" s="105"/>
      <c r="F259" s="106"/>
      <c r="G259" s="123"/>
      <c r="H259" s="180"/>
      <c r="I259" s="181"/>
      <c r="J259" s="180"/>
      <c r="K259" s="181"/>
      <c r="L259" s="182"/>
      <c r="M259" s="182"/>
      <c r="O259" s="63"/>
      <c r="P259" s="68"/>
      <c r="AG259" s="6">
        <v>3</v>
      </c>
    </row>
    <row r="260" spans="2:33" ht="32.1" customHeight="1" x14ac:dyDescent="0.3">
      <c r="B260" s="178"/>
      <c r="C260" s="179"/>
      <c r="D260" s="105"/>
      <c r="E260" s="105"/>
      <c r="F260" s="106"/>
      <c r="G260" s="123"/>
      <c r="H260" s="180"/>
      <c r="I260" s="181"/>
      <c r="J260" s="180"/>
      <c r="K260" s="181"/>
      <c r="L260" s="182"/>
      <c r="M260" s="182"/>
      <c r="O260" s="63"/>
      <c r="P260" s="68"/>
      <c r="AG260" s="6">
        <v>4</v>
      </c>
    </row>
    <row r="261" spans="2:33" ht="32.1" customHeight="1" x14ac:dyDescent="0.3">
      <c r="B261" s="178"/>
      <c r="C261" s="179"/>
      <c r="D261" s="105"/>
      <c r="E261" s="105"/>
      <c r="F261" s="106"/>
      <c r="G261" s="123"/>
      <c r="H261" s="180"/>
      <c r="I261" s="181"/>
      <c r="J261" s="180"/>
      <c r="K261" s="181"/>
      <c r="L261" s="182"/>
      <c r="M261" s="182"/>
      <c r="O261" s="63"/>
      <c r="P261" s="68"/>
      <c r="AG261" s="6">
        <v>5</v>
      </c>
    </row>
    <row r="262" spans="2:33" ht="32.1" customHeight="1" x14ac:dyDescent="0.3">
      <c r="B262" s="178"/>
      <c r="C262" s="179"/>
      <c r="D262" s="105"/>
      <c r="E262" s="105"/>
      <c r="F262" s="106"/>
      <c r="G262" s="123"/>
      <c r="H262" s="180"/>
      <c r="I262" s="181"/>
      <c r="J262" s="180"/>
      <c r="K262" s="181"/>
      <c r="L262" s="182"/>
      <c r="M262" s="182"/>
      <c r="O262" s="63"/>
      <c r="P262" s="68"/>
      <c r="AG262" s="6">
        <v>6</v>
      </c>
    </row>
    <row r="263" spans="2:33" ht="32.1" customHeight="1" x14ac:dyDescent="0.3">
      <c r="B263" s="178"/>
      <c r="C263" s="179"/>
      <c r="D263" s="105"/>
      <c r="E263" s="105"/>
      <c r="F263" s="106"/>
      <c r="G263" s="123"/>
      <c r="H263" s="180"/>
      <c r="I263" s="181"/>
      <c r="J263" s="180"/>
      <c r="K263" s="181"/>
      <c r="L263" s="182"/>
      <c r="M263" s="182"/>
      <c r="O263" s="63"/>
      <c r="P263" s="68"/>
      <c r="AG263" s="6">
        <v>7</v>
      </c>
    </row>
    <row r="264" spans="2:33" ht="32.1" customHeight="1" x14ac:dyDescent="0.3">
      <c r="B264" s="178"/>
      <c r="C264" s="179"/>
      <c r="D264" s="105"/>
      <c r="E264" s="105"/>
      <c r="F264" s="106"/>
      <c r="G264" s="123"/>
      <c r="H264" s="180"/>
      <c r="I264" s="181"/>
      <c r="J264" s="180"/>
      <c r="K264" s="181"/>
      <c r="L264" s="182"/>
      <c r="M264" s="182"/>
      <c r="O264" s="63"/>
      <c r="P264" s="68"/>
      <c r="AG264" s="6">
        <v>8</v>
      </c>
    </row>
    <row r="265" spans="2:33" ht="32.1" customHeight="1" x14ac:dyDescent="0.3">
      <c r="B265" s="178"/>
      <c r="C265" s="179"/>
      <c r="D265" s="105"/>
      <c r="E265" s="105"/>
      <c r="F265" s="106"/>
      <c r="G265" s="123"/>
      <c r="H265" s="180"/>
      <c r="I265" s="181"/>
      <c r="J265" s="180"/>
      <c r="K265" s="181"/>
      <c r="L265" s="182"/>
      <c r="M265" s="182"/>
      <c r="O265" s="63"/>
      <c r="P265" s="68"/>
      <c r="AG265" s="6">
        <v>9</v>
      </c>
    </row>
    <row r="266" spans="2:33" ht="32.1" customHeight="1" x14ac:dyDescent="0.3">
      <c r="B266" s="178"/>
      <c r="C266" s="179"/>
      <c r="D266" s="105"/>
      <c r="E266" s="105"/>
      <c r="F266" s="106"/>
      <c r="G266" s="123"/>
      <c r="H266" s="180"/>
      <c r="I266" s="181"/>
      <c r="J266" s="180"/>
      <c r="K266" s="181"/>
      <c r="L266" s="182"/>
      <c r="M266" s="182"/>
      <c r="O266" s="63"/>
      <c r="P266" s="68"/>
      <c r="AG266" s="6">
        <v>10</v>
      </c>
    </row>
    <row r="267" spans="2:33" ht="32.1" customHeight="1" x14ac:dyDescent="0.3">
      <c r="B267" s="178"/>
      <c r="C267" s="179"/>
      <c r="D267" s="105"/>
      <c r="E267" s="105"/>
      <c r="F267" s="106"/>
      <c r="G267" s="123"/>
      <c r="H267" s="180"/>
      <c r="I267" s="181"/>
      <c r="J267" s="180"/>
      <c r="K267" s="181"/>
      <c r="L267" s="182"/>
      <c r="M267" s="182"/>
      <c r="O267" s="63"/>
      <c r="P267" s="68"/>
      <c r="AG267" s="6">
        <v>11</v>
      </c>
    </row>
    <row r="268" spans="2:33" ht="32.1" customHeight="1" x14ac:dyDescent="0.3">
      <c r="B268" s="178"/>
      <c r="C268" s="179"/>
      <c r="D268" s="105"/>
      <c r="E268" s="105"/>
      <c r="F268" s="106"/>
      <c r="G268" s="123"/>
      <c r="H268" s="180"/>
      <c r="I268" s="181"/>
      <c r="J268" s="180"/>
      <c r="K268" s="181"/>
      <c r="L268" s="182"/>
      <c r="M268" s="182"/>
      <c r="O268" s="63"/>
      <c r="P268" s="68"/>
      <c r="AG268" s="6">
        <v>12</v>
      </c>
    </row>
    <row r="269" spans="2:33" ht="32.1" customHeight="1" x14ac:dyDescent="0.3">
      <c r="B269" s="178"/>
      <c r="C269" s="179"/>
      <c r="D269" s="105"/>
      <c r="E269" s="105"/>
      <c r="F269" s="106"/>
      <c r="G269" s="123"/>
      <c r="H269" s="180"/>
      <c r="I269" s="181"/>
      <c r="J269" s="180"/>
      <c r="K269" s="181"/>
      <c r="L269" s="182"/>
      <c r="M269" s="182"/>
      <c r="O269" s="63"/>
      <c r="P269" s="68"/>
      <c r="AG269" s="6">
        <v>13</v>
      </c>
    </row>
    <row r="270" spans="2:33" ht="32.1" customHeight="1" x14ac:dyDescent="0.3">
      <c r="B270" s="178"/>
      <c r="C270" s="179"/>
      <c r="D270" s="105"/>
      <c r="E270" s="105"/>
      <c r="F270" s="106"/>
      <c r="G270" s="123"/>
      <c r="H270" s="180"/>
      <c r="I270" s="181"/>
      <c r="J270" s="180"/>
      <c r="K270" s="181"/>
      <c r="L270" s="182"/>
      <c r="M270" s="182"/>
      <c r="O270" s="63"/>
      <c r="P270" s="68"/>
      <c r="AG270" s="6">
        <v>14</v>
      </c>
    </row>
    <row r="271" spans="2:33" ht="32.1" customHeight="1" x14ac:dyDescent="0.3">
      <c r="B271" s="178"/>
      <c r="C271" s="179"/>
      <c r="D271" s="105"/>
      <c r="E271" s="105"/>
      <c r="F271" s="106"/>
      <c r="G271" s="123"/>
      <c r="H271" s="180"/>
      <c r="I271" s="181"/>
      <c r="J271" s="180"/>
      <c r="K271" s="181"/>
      <c r="L271" s="182"/>
      <c r="M271" s="182"/>
      <c r="O271" s="63"/>
      <c r="P271" s="68"/>
      <c r="AG271" s="6">
        <v>15</v>
      </c>
    </row>
    <row r="272" spans="2:33" ht="32.1" hidden="1" customHeight="1" outlineLevel="1" x14ac:dyDescent="0.3">
      <c r="B272" s="178"/>
      <c r="C272" s="179"/>
      <c r="D272" s="105"/>
      <c r="E272" s="105"/>
      <c r="F272" s="106"/>
      <c r="G272" s="123"/>
      <c r="H272" s="180"/>
      <c r="I272" s="181"/>
      <c r="J272" s="180"/>
      <c r="K272" s="181"/>
      <c r="L272" s="182"/>
      <c r="M272" s="182"/>
      <c r="O272" s="63"/>
      <c r="AG272" s="6">
        <v>16</v>
      </c>
    </row>
    <row r="273" spans="2:33" ht="32.1" hidden="1" customHeight="1" outlineLevel="1" x14ac:dyDescent="0.3">
      <c r="B273" s="178"/>
      <c r="C273" s="179"/>
      <c r="D273" s="105"/>
      <c r="E273" s="105"/>
      <c r="F273" s="106"/>
      <c r="G273" s="123"/>
      <c r="H273" s="180"/>
      <c r="I273" s="181"/>
      <c r="J273" s="180"/>
      <c r="K273" s="181"/>
      <c r="L273" s="182"/>
      <c r="M273" s="182"/>
      <c r="O273" s="63"/>
      <c r="AG273" s="6">
        <v>17</v>
      </c>
    </row>
    <row r="274" spans="2:33" ht="32.1" hidden="1" customHeight="1" outlineLevel="1" x14ac:dyDescent="0.3">
      <c r="B274" s="178"/>
      <c r="C274" s="179"/>
      <c r="D274" s="105"/>
      <c r="E274" s="105"/>
      <c r="F274" s="106"/>
      <c r="G274" s="123"/>
      <c r="H274" s="180"/>
      <c r="I274" s="181"/>
      <c r="J274" s="180"/>
      <c r="K274" s="181"/>
      <c r="L274" s="182"/>
      <c r="M274" s="182"/>
      <c r="O274" s="63"/>
      <c r="AG274" s="6">
        <v>18</v>
      </c>
    </row>
    <row r="275" spans="2:33" ht="32.1" hidden="1" customHeight="1" outlineLevel="1" x14ac:dyDescent="0.3">
      <c r="B275" s="178"/>
      <c r="C275" s="179"/>
      <c r="D275" s="105"/>
      <c r="E275" s="105"/>
      <c r="F275" s="106"/>
      <c r="G275" s="123"/>
      <c r="H275" s="180"/>
      <c r="I275" s="181"/>
      <c r="J275" s="180"/>
      <c r="K275" s="181"/>
      <c r="L275" s="182"/>
      <c r="M275" s="182"/>
      <c r="O275" s="63"/>
      <c r="AG275" s="6">
        <v>19</v>
      </c>
    </row>
    <row r="276" spans="2:33" ht="32.1" hidden="1" customHeight="1" outlineLevel="1" x14ac:dyDescent="0.3">
      <c r="B276" s="178"/>
      <c r="C276" s="179"/>
      <c r="D276" s="105"/>
      <c r="E276" s="105"/>
      <c r="F276" s="106"/>
      <c r="G276" s="123"/>
      <c r="H276" s="180"/>
      <c r="I276" s="181"/>
      <c r="J276" s="180"/>
      <c r="K276" s="181"/>
      <c r="L276" s="182"/>
      <c r="M276" s="182"/>
      <c r="O276" s="63"/>
      <c r="AG276" s="6">
        <v>20</v>
      </c>
    </row>
    <row r="277" spans="2:33" ht="32.1" hidden="1" customHeight="1" outlineLevel="1" x14ac:dyDescent="0.3">
      <c r="B277" s="178"/>
      <c r="C277" s="179"/>
      <c r="D277" s="105"/>
      <c r="E277" s="105"/>
      <c r="F277" s="106"/>
      <c r="G277" s="123"/>
      <c r="H277" s="180"/>
      <c r="I277" s="181"/>
      <c r="J277" s="180"/>
      <c r="K277" s="181"/>
      <c r="L277" s="182"/>
      <c r="M277" s="182"/>
      <c r="O277" s="63"/>
      <c r="AG277" s="6">
        <v>21</v>
      </c>
    </row>
    <row r="278" spans="2:33" ht="32.1" hidden="1" customHeight="1" outlineLevel="1" x14ac:dyDescent="0.3">
      <c r="B278" s="178"/>
      <c r="C278" s="179"/>
      <c r="D278" s="105"/>
      <c r="E278" s="105"/>
      <c r="F278" s="106"/>
      <c r="G278" s="123"/>
      <c r="H278" s="180"/>
      <c r="I278" s="181"/>
      <c r="J278" s="180"/>
      <c r="K278" s="181"/>
      <c r="L278" s="182"/>
      <c r="M278" s="182"/>
      <c r="O278" s="63"/>
      <c r="AG278" s="6">
        <v>22</v>
      </c>
    </row>
    <row r="279" spans="2:33" ht="32.1" hidden="1" customHeight="1" outlineLevel="1" x14ac:dyDescent="0.3">
      <c r="B279" s="178"/>
      <c r="C279" s="179"/>
      <c r="D279" s="105"/>
      <c r="E279" s="105"/>
      <c r="F279" s="106"/>
      <c r="G279" s="123"/>
      <c r="H279" s="180"/>
      <c r="I279" s="181"/>
      <c r="J279" s="180"/>
      <c r="K279" s="181"/>
      <c r="L279" s="182"/>
      <c r="M279" s="182"/>
      <c r="O279" s="63"/>
      <c r="AG279" s="6">
        <v>23</v>
      </c>
    </row>
    <row r="280" spans="2:33" ht="32.1" hidden="1" customHeight="1" outlineLevel="1" x14ac:dyDescent="0.3">
      <c r="B280" s="178"/>
      <c r="C280" s="179"/>
      <c r="D280" s="105"/>
      <c r="E280" s="105"/>
      <c r="F280" s="106"/>
      <c r="G280" s="123"/>
      <c r="H280" s="180"/>
      <c r="I280" s="181"/>
      <c r="J280" s="180"/>
      <c r="K280" s="181"/>
      <c r="L280" s="182"/>
      <c r="M280" s="182"/>
      <c r="O280" s="63"/>
      <c r="AG280" s="6">
        <v>24</v>
      </c>
    </row>
    <row r="281" spans="2:33" ht="32.1" hidden="1" customHeight="1" outlineLevel="1" x14ac:dyDescent="0.3">
      <c r="B281" s="178"/>
      <c r="C281" s="179"/>
      <c r="D281" s="105"/>
      <c r="E281" s="105"/>
      <c r="F281" s="106"/>
      <c r="G281" s="123"/>
      <c r="H281" s="180"/>
      <c r="I281" s="181"/>
      <c r="J281" s="180"/>
      <c r="K281" s="181"/>
      <c r="L281" s="182"/>
      <c r="M281" s="182"/>
      <c r="O281" s="63"/>
      <c r="AG281" s="6">
        <v>25</v>
      </c>
    </row>
    <row r="282" spans="2:33" ht="32.1" hidden="1" customHeight="1" outlineLevel="1" x14ac:dyDescent="0.3">
      <c r="B282" s="178"/>
      <c r="C282" s="179"/>
      <c r="D282" s="105"/>
      <c r="E282" s="105"/>
      <c r="F282" s="106"/>
      <c r="G282" s="123"/>
      <c r="H282" s="180"/>
      <c r="I282" s="181"/>
      <c r="J282" s="180"/>
      <c r="K282" s="181"/>
      <c r="L282" s="182"/>
      <c r="M282" s="182"/>
      <c r="O282" s="63"/>
      <c r="AG282" s="6">
        <v>26</v>
      </c>
    </row>
    <row r="283" spans="2:33" ht="32.1" hidden="1" customHeight="1" outlineLevel="1" x14ac:dyDescent="0.3">
      <c r="B283" s="178"/>
      <c r="C283" s="179"/>
      <c r="D283" s="105"/>
      <c r="E283" s="105"/>
      <c r="F283" s="106"/>
      <c r="G283" s="123"/>
      <c r="H283" s="180"/>
      <c r="I283" s="181"/>
      <c r="J283" s="180"/>
      <c r="K283" s="181"/>
      <c r="L283" s="182"/>
      <c r="M283" s="182"/>
      <c r="O283" s="63"/>
      <c r="AG283" s="6">
        <v>27</v>
      </c>
    </row>
    <row r="284" spans="2:33" ht="32.1" hidden="1" customHeight="1" outlineLevel="1" x14ac:dyDescent="0.3">
      <c r="B284" s="178"/>
      <c r="C284" s="179"/>
      <c r="D284" s="105"/>
      <c r="E284" s="105"/>
      <c r="F284" s="106"/>
      <c r="G284" s="123"/>
      <c r="H284" s="180"/>
      <c r="I284" s="181"/>
      <c r="J284" s="180"/>
      <c r="K284" s="181"/>
      <c r="L284" s="182"/>
      <c r="M284" s="182"/>
      <c r="O284" s="63"/>
      <c r="AG284" s="6">
        <v>28</v>
      </c>
    </row>
    <row r="285" spans="2:33" ht="32.1" hidden="1" customHeight="1" outlineLevel="1" x14ac:dyDescent="0.3">
      <c r="B285" s="178"/>
      <c r="C285" s="179"/>
      <c r="D285" s="105"/>
      <c r="E285" s="105"/>
      <c r="F285" s="106"/>
      <c r="G285" s="123"/>
      <c r="H285" s="180"/>
      <c r="I285" s="181"/>
      <c r="J285" s="180"/>
      <c r="K285" s="181"/>
      <c r="L285" s="182"/>
      <c r="M285" s="182"/>
      <c r="O285" s="63"/>
      <c r="AG285" s="6">
        <v>29</v>
      </c>
    </row>
    <row r="286" spans="2:33" ht="32.1" hidden="1" customHeight="1" outlineLevel="1" x14ac:dyDescent="0.3">
      <c r="B286" s="178"/>
      <c r="C286" s="179"/>
      <c r="D286" s="105"/>
      <c r="E286" s="105"/>
      <c r="F286" s="106"/>
      <c r="G286" s="123"/>
      <c r="H286" s="180"/>
      <c r="I286" s="181"/>
      <c r="J286" s="180"/>
      <c r="K286" s="181"/>
      <c r="L286" s="182"/>
      <c r="M286" s="182"/>
      <c r="O286" s="63"/>
      <c r="AG286" s="6">
        <v>30</v>
      </c>
    </row>
    <row r="287" spans="2:33" ht="18" customHeight="1" collapsed="1" x14ac:dyDescent="0.3">
      <c r="B287" s="109" t="s">
        <v>166</v>
      </c>
      <c r="C287" s="183" t="s">
        <v>167</v>
      </c>
      <c r="D287" s="183"/>
      <c r="E287" s="183"/>
      <c r="F287" s="183"/>
      <c r="G287" s="183"/>
      <c r="H287" s="183"/>
      <c r="I287" s="183"/>
      <c r="J287" s="183"/>
      <c r="K287" s="183"/>
      <c r="L287" s="183"/>
      <c r="M287" s="183"/>
      <c r="O287" s="63"/>
      <c r="AG287" s="6">
        <v>99</v>
      </c>
    </row>
    <row r="288" spans="2:33" x14ac:dyDescent="0.3">
      <c r="B288" s="69"/>
      <c r="C288" s="184"/>
      <c r="D288" s="184"/>
      <c r="E288" s="184"/>
      <c r="F288" s="184"/>
      <c r="G288" s="184"/>
      <c r="H288" s="184"/>
      <c r="I288" s="184"/>
      <c r="J288" s="184"/>
      <c r="K288" s="184"/>
      <c r="L288" s="184"/>
      <c r="M288" s="184"/>
      <c r="O288" s="63"/>
      <c r="AG288" s="6">
        <v>99</v>
      </c>
    </row>
    <row r="289" spans="2:33" x14ac:dyDescent="0.3">
      <c r="B289" s="70"/>
      <c r="C289" s="184"/>
      <c r="D289" s="184"/>
      <c r="E289" s="184"/>
      <c r="F289" s="184"/>
      <c r="G289" s="184"/>
      <c r="H289" s="184"/>
      <c r="I289" s="184"/>
      <c r="J289" s="184"/>
      <c r="K289" s="184"/>
      <c r="L289" s="184"/>
      <c r="M289" s="184"/>
      <c r="O289" s="63"/>
      <c r="AG289" s="6">
        <v>99</v>
      </c>
    </row>
    <row r="290" spans="2:33" x14ac:dyDescent="0.3">
      <c r="B290" s="70"/>
      <c r="C290" s="184"/>
      <c r="D290" s="184"/>
      <c r="E290" s="184"/>
      <c r="F290" s="184"/>
      <c r="G290" s="184"/>
      <c r="H290" s="184"/>
      <c r="I290" s="184"/>
      <c r="J290" s="184"/>
      <c r="K290" s="184"/>
      <c r="L290" s="184"/>
      <c r="M290" s="184"/>
      <c r="O290" s="63"/>
      <c r="AG290" s="6">
        <v>99</v>
      </c>
    </row>
    <row r="291" spans="2:33" x14ac:dyDescent="0.3">
      <c r="B291" s="69"/>
      <c r="C291" s="184"/>
      <c r="D291" s="184"/>
      <c r="E291" s="184"/>
      <c r="F291" s="184"/>
      <c r="G291" s="184"/>
      <c r="H291" s="184"/>
      <c r="I291" s="184"/>
      <c r="J291" s="184"/>
      <c r="K291" s="184"/>
      <c r="L291" s="184"/>
      <c r="M291" s="184"/>
      <c r="O291" s="63"/>
      <c r="AG291" s="6">
        <v>99</v>
      </c>
    </row>
    <row r="292" spans="2:33" x14ac:dyDescent="0.3">
      <c r="C292" s="184"/>
      <c r="D292" s="184"/>
      <c r="E292" s="184"/>
      <c r="F292" s="184"/>
      <c r="G292" s="184"/>
      <c r="H292" s="184"/>
      <c r="I292" s="184"/>
      <c r="J292" s="184"/>
      <c r="K292" s="184"/>
      <c r="L292" s="184"/>
      <c r="M292" s="184"/>
      <c r="O292" s="63"/>
      <c r="AG292" s="6">
        <v>99</v>
      </c>
    </row>
  </sheetData>
  <sheetProtection algorithmName="SHA-512" hashValue="BOzcLRzIJsfQOHvAyMaQQDzVqqZVXqq668j8zZa/P/JimhORLbqDMBTXhQaIAARGAI1vJQgEIG7TQ28tplRg9w==" saltValue="/KdbHhosA15py2fJRkL+rQ==" spinCount="100000" sheet="1" formatRows="0" selectLockedCells="1"/>
  <mergeCells count="809">
    <mergeCell ref="B2:C2"/>
    <mergeCell ref="F2:G2"/>
    <mergeCell ref="J6:L6"/>
    <mergeCell ref="B10:M10"/>
    <mergeCell ref="Q1:AF2"/>
    <mergeCell ref="L2:P2"/>
    <mergeCell ref="H2:K2"/>
    <mergeCell ref="B11:M11"/>
    <mergeCell ref="G12:M12"/>
    <mergeCell ref="B13:C16"/>
    <mergeCell ref="D13:D16"/>
    <mergeCell ref="E13:E16"/>
    <mergeCell ref="F13:K14"/>
    <mergeCell ref="L13:M16"/>
    <mergeCell ref="F15:F16"/>
    <mergeCell ref="G15:G16"/>
    <mergeCell ref="H15:I16"/>
    <mergeCell ref="J15:K16"/>
    <mergeCell ref="B17:C17"/>
    <mergeCell ref="H17:I17"/>
    <mergeCell ref="J17:K17"/>
    <mergeCell ref="L17:M17"/>
    <mergeCell ref="B18:C18"/>
    <mergeCell ref="H18:I18"/>
    <mergeCell ref="J18:K18"/>
    <mergeCell ref="L18:M18"/>
    <mergeCell ref="B21:C21"/>
    <mergeCell ref="H21:I21"/>
    <mergeCell ref="J21:K21"/>
    <mergeCell ref="L21:M21"/>
    <mergeCell ref="B22:C22"/>
    <mergeCell ref="H22:I22"/>
    <mergeCell ref="J22:K22"/>
    <mergeCell ref="L22:M22"/>
    <mergeCell ref="B19:C19"/>
    <mergeCell ref="H19:I19"/>
    <mergeCell ref="J19:K19"/>
    <mergeCell ref="L19:M19"/>
    <mergeCell ref="B20:C20"/>
    <mergeCell ref="H20:I20"/>
    <mergeCell ref="J20:K20"/>
    <mergeCell ref="L20:M20"/>
    <mergeCell ref="B25:C25"/>
    <mergeCell ref="H25:I25"/>
    <mergeCell ref="J25:K25"/>
    <mergeCell ref="L25:M25"/>
    <mergeCell ref="B26:C26"/>
    <mergeCell ref="H26:I26"/>
    <mergeCell ref="J26:K26"/>
    <mergeCell ref="L26:M26"/>
    <mergeCell ref="B23:C23"/>
    <mergeCell ref="H23:I23"/>
    <mergeCell ref="J23:K23"/>
    <mergeCell ref="L23:M23"/>
    <mergeCell ref="B24:C24"/>
    <mergeCell ref="H24:I24"/>
    <mergeCell ref="J24:K24"/>
    <mergeCell ref="L24:M24"/>
    <mergeCell ref="B29:C29"/>
    <mergeCell ref="H29:I29"/>
    <mergeCell ref="J29:K29"/>
    <mergeCell ref="L29:M29"/>
    <mergeCell ref="B30:C30"/>
    <mergeCell ref="H30:I30"/>
    <mergeCell ref="J30:K30"/>
    <mergeCell ref="L30:M30"/>
    <mergeCell ref="B27:C27"/>
    <mergeCell ref="H27:I27"/>
    <mergeCell ref="J27:K27"/>
    <mergeCell ref="L27:M27"/>
    <mergeCell ref="B28:C28"/>
    <mergeCell ref="H28:I28"/>
    <mergeCell ref="J28:K28"/>
    <mergeCell ref="L28:M28"/>
    <mergeCell ref="B33:C33"/>
    <mergeCell ref="H33:I33"/>
    <mergeCell ref="J33:K33"/>
    <mergeCell ref="L33:M33"/>
    <mergeCell ref="B34:C34"/>
    <mergeCell ref="H34:I34"/>
    <mergeCell ref="J34:K34"/>
    <mergeCell ref="L34:M34"/>
    <mergeCell ref="B31:C31"/>
    <mergeCell ref="H31:I31"/>
    <mergeCell ref="J31:K31"/>
    <mergeCell ref="L31:M31"/>
    <mergeCell ref="B32:C32"/>
    <mergeCell ref="H32:I32"/>
    <mergeCell ref="J32:K32"/>
    <mergeCell ref="L32:M32"/>
    <mergeCell ref="B37:C37"/>
    <mergeCell ref="H37:I37"/>
    <mergeCell ref="J37:K37"/>
    <mergeCell ref="L37:M37"/>
    <mergeCell ref="B38:C38"/>
    <mergeCell ref="H38:I38"/>
    <mergeCell ref="J38:K38"/>
    <mergeCell ref="L38:M38"/>
    <mergeCell ref="B35:C35"/>
    <mergeCell ref="H35:I35"/>
    <mergeCell ref="J35:K35"/>
    <mergeCell ref="L35:M35"/>
    <mergeCell ref="B36:C36"/>
    <mergeCell ref="H36:I36"/>
    <mergeCell ref="J36:K36"/>
    <mergeCell ref="L36:M36"/>
    <mergeCell ref="B41:C41"/>
    <mergeCell ref="H41:I41"/>
    <mergeCell ref="J41:K41"/>
    <mergeCell ref="L41:M41"/>
    <mergeCell ref="B42:C42"/>
    <mergeCell ref="H42:I42"/>
    <mergeCell ref="J42:K42"/>
    <mergeCell ref="L42:M42"/>
    <mergeCell ref="B39:C39"/>
    <mergeCell ref="H39:I39"/>
    <mergeCell ref="J39:K39"/>
    <mergeCell ref="L39:M39"/>
    <mergeCell ref="B40:C40"/>
    <mergeCell ref="H40:I40"/>
    <mergeCell ref="J40:K40"/>
    <mergeCell ref="L40:M40"/>
    <mergeCell ref="B45:C45"/>
    <mergeCell ref="H45:I45"/>
    <mergeCell ref="J45:K45"/>
    <mergeCell ref="L45:M45"/>
    <mergeCell ref="B46:C46"/>
    <mergeCell ref="H46:I46"/>
    <mergeCell ref="J46:K46"/>
    <mergeCell ref="L46:M46"/>
    <mergeCell ref="B43:C43"/>
    <mergeCell ref="H43:I43"/>
    <mergeCell ref="J43:K43"/>
    <mergeCell ref="L43:M43"/>
    <mergeCell ref="B44:C44"/>
    <mergeCell ref="H44:I44"/>
    <mergeCell ref="J44:K44"/>
    <mergeCell ref="L44:M44"/>
    <mergeCell ref="F63:F64"/>
    <mergeCell ref="G63:G64"/>
    <mergeCell ref="H63:I64"/>
    <mergeCell ref="J63:K64"/>
    <mergeCell ref="B65:C65"/>
    <mergeCell ref="H65:I65"/>
    <mergeCell ref="J65:K65"/>
    <mergeCell ref="C47:M52"/>
    <mergeCell ref="J54:L54"/>
    <mergeCell ref="B58:M58"/>
    <mergeCell ref="B59:M59"/>
    <mergeCell ref="G60:M60"/>
    <mergeCell ref="B61:C64"/>
    <mergeCell ref="D61:D64"/>
    <mergeCell ref="E61:E64"/>
    <mergeCell ref="F61:K62"/>
    <mergeCell ref="L61:M64"/>
    <mergeCell ref="L65:M65"/>
    <mergeCell ref="B66:C66"/>
    <mergeCell ref="H66:I66"/>
    <mergeCell ref="J66:K66"/>
    <mergeCell ref="L66:M66"/>
    <mergeCell ref="B67:C67"/>
    <mergeCell ref="H67:I67"/>
    <mergeCell ref="J67:K67"/>
    <mergeCell ref="L67:M67"/>
    <mergeCell ref="B70:C70"/>
    <mergeCell ref="H70:I70"/>
    <mergeCell ref="J70:K70"/>
    <mergeCell ref="L70:M70"/>
    <mergeCell ref="B71:C71"/>
    <mergeCell ref="H71:I71"/>
    <mergeCell ref="J71:K71"/>
    <mergeCell ref="L71:M71"/>
    <mergeCell ref="B68:C68"/>
    <mergeCell ref="H68:I68"/>
    <mergeCell ref="J68:K68"/>
    <mergeCell ref="L68:M68"/>
    <mergeCell ref="B69:C69"/>
    <mergeCell ref="H69:I69"/>
    <mergeCell ref="J69:K69"/>
    <mergeCell ref="L69:M69"/>
    <mergeCell ref="B74:C74"/>
    <mergeCell ref="H74:I74"/>
    <mergeCell ref="J74:K74"/>
    <mergeCell ref="L74:M74"/>
    <mergeCell ref="B75:C75"/>
    <mergeCell ref="H75:I75"/>
    <mergeCell ref="J75:K75"/>
    <mergeCell ref="L75:M75"/>
    <mergeCell ref="B72:C72"/>
    <mergeCell ref="H72:I72"/>
    <mergeCell ref="J72:K72"/>
    <mergeCell ref="L72:M72"/>
    <mergeCell ref="B73:C73"/>
    <mergeCell ref="H73:I73"/>
    <mergeCell ref="J73:K73"/>
    <mergeCell ref="L73:M73"/>
    <mergeCell ref="B78:C78"/>
    <mergeCell ref="H78:I78"/>
    <mergeCell ref="J78:K78"/>
    <mergeCell ref="L78:M78"/>
    <mergeCell ref="B79:C79"/>
    <mergeCell ref="H79:I79"/>
    <mergeCell ref="J79:K79"/>
    <mergeCell ref="L79:M79"/>
    <mergeCell ref="B76:C76"/>
    <mergeCell ref="H76:I76"/>
    <mergeCell ref="J76:K76"/>
    <mergeCell ref="L76:M76"/>
    <mergeCell ref="B77:C77"/>
    <mergeCell ref="H77:I77"/>
    <mergeCell ref="J77:K77"/>
    <mergeCell ref="L77:M77"/>
    <mergeCell ref="B82:C82"/>
    <mergeCell ref="H82:I82"/>
    <mergeCell ref="J82:K82"/>
    <mergeCell ref="L82:M82"/>
    <mergeCell ref="B83:C83"/>
    <mergeCell ref="H83:I83"/>
    <mergeCell ref="J83:K83"/>
    <mergeCell ref="L83:M83"/>
    <mergeCell ref="B80:C80"/>
    <mergeCell ref="H80:I80"/>
    <mergeCell ref="J80:K80"/>
    <mergeCell ref="L80:M80"/>
    <mergeCell ref="B81:C81"/>
    <mergeCell ref="H81:I81"/>
    <mergeCell ref="J81:K81"/>
    <mergeCell ref="L81:M81"/>
    <mergeCell ref="B86:C86"/>
    <mergeCell ref="H86:I86"/>
    <mergeCell ref="J86:K86"/>
    <mergeCell ref="L86:M86"/>
    <mergeCell ref="B87:C87"/>
    <mergeCell ref="H87:I87"/>
    <mergeCell ref="J87:K87"/>
    <mergeCell ref="L87:M87"/>
    <mergeCell ref="B84:C84"/>
    <mergeCell ref="H84:I84"/>
    <mergeCell ref="J84:K84"/>
    <mergeCell ref="L84:M84"/>
    <mergeCell ref="B85:C85"/>
    <mergeCell ref="H85:I85"/>
    <mergeCell ref="J85:K85"/>
    <mergeCell ref="L85:M85"/>
    <mergeCell ref="B90:C90"/>
    <mergeCell ref="H90:I90"/>
    <mergeCell ref="J90:K90"/>
    <mergeCell ref="L90:M90"/>
    <mergeCell ref="B91:C91"/>
    <mergeCell ref="H91:I91"/>
    <mergeCell ref="J91:K91"/>
    <mergeCell ref="L91:M91"/>
    <mergeCell ref="B88:C88"/>
    <mergeCell ref="H88:I88"/>
    <mergeCell ref="J88:K88"/>
    <mergeCell ref="L88:M88"/>
    <mergeCell ref="B89:C89"/>
    <mergeCell ref="H89:I89"/>
    <mergeCell ref="J89:K89"/>
    <mergeCell ref="L89:M89"/>
    <mergeCell ref="B94:C94"/>
    <mergeCell ref="H94:I94"/>
    <mergeCell ref="J94:K94"/>
    <mergeCell ref="L94:M94"/>
    <mergeCell ref="C95:M100"/>
    <mergeCell ref="J102:L102"/>
    <mergeCell ref="B92:C92"/>
    <mergeCell ref="H92:I92"/>
    <mergeCell ref="J92:K92"/>
    <mergeCell ref="L92:M92"/>
    <mergeCell ref="B93:C93"/>
    <mergeCell ref="H93:I93"/>
    <mergeCell ref="J93:K93"/>
    <mergeCell ref="L93:M93"/>
    <mergeCell ref="B106:M106"/>
    <mergeCell ref="B107:M107"/>
    <mergeCell ref="G108:M108"/>
    <mergeCell ref="B109:C112"/>
    <mergeCell ref="D109:D112"/>
    <mergeCell ref="E109:E112"/>
    <mergeCell ref="F109:K110"/>
    <mergeCell ref="L109:M112"/>
    <mergeCell ref="F111:F112"/>
    <mergeCell ref="G111:G112"/>
    <mergeCell ref="B114:C114"/>
    <mergeCell ref="H114:I114"/>
    <mergeCell ref="J114:K114"/>
    <mergeCell ref="L114:M114"/>
    <mergeCell ref="B115:C115"/>
    <mergeCell ref="H115:I115"/>
    <mergeCell ref="J115:K115"/>
    <mergeCell ref="L115:M115"/>
    <mergeCell ref="H111:I112"/>
    <mergeCell ref="J111:K112"/>
    <mergeCell ref="B113:C113"/>
    <mergeCell ref="H113:I113"/>
    <mergeCell ref="J113:K113"/>
    <mergeCell ref="L113:M113"/>
    <mergeCell ref="B118:C118"/>
    <mergeCell ref="H118:I118"/>
    <mergeCell ref="J118:K118"/>
    <mergeCell ref="L118:M118"/>
    <mergeCell ref="B119:C119"/>
    <mergeCell ref="H119:I119"/>
    <mergeCell ref="J119:K119"/>
    <mergeCell ref="L119:M119"/>
    <mergeCell ref="B116:C116"/>
    <mergeCell ref="H116:I116"/>
    <mergeCell ref="J116:K116"/>
    <mergeCell ref="L116:M116"/>
    <mergeCell ref="B117:C117"/>
    <mergeCell ref="H117:I117"/>
    <mergeCell ref="J117:K117"/>
    <mergeCell ref="L117:M117"/>
    <mergeCell ref="B122:C122"/>
    <mergeCell ref="H122:I122"/>
    <mergeCell ref="J122:K122"/>
    <mergeCell ref="L122:M122"/>
    <mergeCell ref="B123:C123"/>
    <mergeCell ref="H123:I123"/>
    <mergeCell ref="J123:K123"/>
    <mergeCell ref="L123:M123"/>
    <mergeCell ref="B120:C120"/>
    <mergeCell ref="H120:I120"/>
    <mergeCell ref="J120:K120"/>
    <mergeCell ref="L120:M120"/>
    <mergeCell ref="B121:C121"/>
    <mergeCell ref="H121:I121"/>
    <mergeCell ref="J121:K121"/>
    <mergeCell ref="L121:M121"/>
    <mergeCell ref="B126:C126"/>
    <mergeCell ref="H126:I126"/>
    <mergeCell ref="J126:K126"/>
    <mergeCell ref="L126:M126"/>
    <mergeCell ref="B127:C127"/>
    <mergeCell ref="H127:I127"/>
    <mergeCell ref="J127:K127"/>
    <mergeCell ref="L127:M127"/>
    <mergeCell ref="B124:C124"/>
    <mergeCell ref="H124:I124"/>
    <mergeCell ref="J124:K124"/>
    <mergeCell ref="L124:M124"/>
    <mergeCell ref="B125:C125"/>
    <mergeCell ref="H125:I125"/>
    <mergeCell ref="J125:K125"/>
    <mergeCell ref="L125:M125"/>
    <mergeCell ref="B130:C130"/>
    <mergeCell ref="H130:I130"/>
    <mergeCell ref="J130:K130"/>
    <mergeCell ref="L130:M130"/>
    <mergeCell ref="B131:C131"/>
    <mergeCell ref="H131:I131"/>
    <mergeCell ref="J131:K131"/>
    <mergeCell ref="L131:M131"/>
    <mergeCell ref="B128:C128"/>
    <mergeCell ref="H128:I128"/>
    <mergeCell ref="J128:K128"/>
    <mergeCell ref="L128:M128"/>
    <mergeCell ref="B129:C129"/>
    <mergeCell ref="H129:I129"/>
    <mergeCell ref="J129:K129"/>
    <mergeCell ref="L129:M129"/>
    <mergeCell ref="B134:C134"/>
    <mergeCell ref="H134:I134"/>
    <mergeCell ref="J134:K134"/>
    <mergeCell ref="L134:M134"/>
    <mergeCell ref="B135:C135"/>
    <mergeCell ref="H135:I135"/>
    <mergeCell ref="J135:K135"/>
    <mergeCell ref="L135:M135"/>
    <mergeCell ref="B132:C132"/>
    <mergeCell ref="H132:I132"/>
    <mergeCell ref="J132:K132"/>
    <mergeCell ref="L132:M132"/>
    <mergeCell ref="B133:C133"/>
    <mergeCell ref="H133:I133"/>
    <mergeCell ref="J133:K133"/>
    <mergeCell ref="L133:M133"/>
    <mergeCell ref="B138:C138"/>
    <mergeCell ref="H138:I138"/>
    <mergeCell ref="J138:K138"/>
    <mergeCell ref="L138:M138"/>
    <mergeCell ref="B139:C139"/>
    <mergeCell ref="H139:I139"/>
    <mergeCell ref="J139:K139"/>
    <mergeCell ref="L139:M139"/>
    <mergeCell ref="B136:C136"/>
    <mergeCell ref="H136:I136"/>
    <mergeCell ref="J136:K136"/>
    <mergeCell ref="L136:M136"/>
    <mergeCell ref="B137:C137"/>
    <mergeCell ref="H137:I137"/>
    <mergeCell ref="J137:K137"/>
    <mergeCell ref="L137:M137"/>
    <mergeCell ref="B142:C142"/>
    <mergeCell ref="H142:I142"/>
    <mergeCell ref="J142:K142"/>
    <mergeCell ref="L142:M142"/>
    <mergeCell ref="C143:M148"/>
    <mergeCell ref="J150:L150"/>
    <mergeCell ref="B140:C140"/>
    <mergeCell ref="H140:I140"/>
    <mergeCell ref="J140:K140"/>
    <mergeCell ref="L140:M140"/>
    <mergeCell ref="B141:C141"/>
    <mergeCell ref="H141:I141"/>
    <mergeCell ref="J141:K141"/>
    <mergeCell ref="L141:M141"/>
    <mergeCell ref="B154:M154"/>
    <mergeCell ref="B155:M155"/>
    <mergeCell ref="G156:M156"/>
    <mergeCell ref="B157:C160"/>
    <mergeCell ref="D157:D160"/>
    <mergeCell ref="E157:E160"/>
    <mergeCell ref="F157:K158"/>
    <mergeCell ref="L157:M160"/>
    <mergeCell ref="F159:F160"/>
    <mergeCell ref="G159:G160"/>
    <mergeCell ref="B162:C162"/>
    <mergeCell ref="H162:I162"/>
    <mergeCell ref="J162:K162"/>
    <mergeCell ref="L162:M162"/>
    <mergeCell ref="B163:C163"/>
    <mergeCell ref="H163:I163"/>
    <mergeCell ref="J163:K163"/>
    <mergeCell ref="L163:M163"/>
    <mergeCell ref="H159:I160"/>
    <mergeCell ref="J159:K160"/>
    <mergeCell ref="B161:C161"/>
    <mergeCell ref="H161:I161"/>
    <mergeCell ref="J161:K161"/>
    <mergeCell ref="L161:M161"/>
    <mergeCell ref="B166:C166"/>
    <mergeCell ref="H166:I166"/>
    <mergeCell ref="J166:K166"/>
    <mergeCell ref="L166:M166"/>
    <mergeCell ref="B167:C167"/>
    <mergeCell ref="H167:I167"/>
    <mergeCell ref="J167:K167"/>
    <mergeCell ref="L167:M167"/>
    <mergeCell ref="B164:C164"/>
    <mergeCell ref="H164:I164"/>
    <mergeCell ref="J164:K164"/>
    <mergeCell ref="L164:M164"/>
    <mergeCell ref="B165:C165"/>
    <mergeCell ref="H165:I165"/>
    <mergeCell ref="J165:K165"/>
    <mergeCell ref="L165:M165"/>
    <mergeCell ref="B170:C170"/>
    <mergeCell ref="H170:I170"/>
    <mergeCell ref="J170:K170"/>
    <mergeCell ref="L170:M170"/>
    <mergeCell ref="B171:C171"/>
    <mergeCell ref="H171:I171"/>
    <mergeCell ref="J171:K171"/>
    <mergeCell ref="L171:M171"/>
    <mergeCell ref="B168:C168"/>
    <mergeCell ref="H168:I168"/>
    <mergeCell ref="J168:K168"/>
    <mergeCell ref="L168:M168"/>
    <mergeCell ref="B169:C169"/>
    <mergeCell ref="H169:I169"/>
    <mergeCell ref="J169:K169"/>
    <mergeCell ref="L169:M169"/>
    <mergeCell ref="B174:C174"/>
    <mergeCell ref="H174:I174"/>
    <mergeCell ref="J174:K174"/>
    <mergeCell ref="L174:M174"/>
    <mergeCell ref="B175:C175"/>
    <mergeCell ref="H175:I175"/>
    <mergeCell ref="J175:K175"/>
    <mergeCell ref="L175:M175"/>
    <mergeCell ref="B172:C172"/>
    <mergeCell ref="H172:I172"/>
    <mergeCell ref="J172:K172"/>
    <mergeCell ref="L172:M172"/>
    <mergeCell ref="B173:C173"/>
    <mergeCell ref="H173:I173"/>
    <mergeCell ref="J173:K173"/>
    <mergeCell ref="L173:M173"/>
    <mergeCell ref="B178:C178"/>
    <mergeCell ref="H178:I178"/>
    <mergeCell ref="J178:K178"/>
    <mergeCell ref="L178:M178"/>
    <mergeCell ref="B179:C179"/>
    <mergeCell ref="H179:I179"/>
    <mergeCell ref="J179:K179"/>
    <mergeCell ref="L179:M179"/>
    <mergeCell ref="B176:C176"/>
    <mergeCell ref="H176:I176"/>
    <mergeCell ref="J176:K176"/>
    <mergeCell ref="L176:M176"/>
    <mergeCell ref="B177:C177"/>
    <mergeCell ref="H177:I177"/>
    <mergeCell ref="J177:K177"/>
    <mergeCell ref="L177:M177"/>
    <mergeCell ref="B182:C182"/>
    <mergeCell ref="H182:I182"/>
    <mergeCell ref="J182:K182"/>
    <mergeCell ref="L182:M182"/>
    <mergeCell ref="B183:C183"/>
    <mergeCell ref="H183:I183"/>
    <mergeCell ref="J183:K183"/>
    <mergeCell ref="L183:M183"/>
    <mergeCell ref="B180:C180"/>
    <mergeCell ref="H180:I180"/>
    <mergeCell ref="J180:K180"/>
    <mergeCell ref="L180:M180"/>
    <mergeCell ref="B181:C181"/>
    <mergeCell ref="H181:I181"/>
    <mergeCell ref="J181:K181"/>
    <mergeCell ref="L181:M181"/>
    <mergeCell ref="B186:C186"/>
    <mergeCell ref="H186:I186"/>
    <mergeCell ref="J186:K186"/>
    <mergeCell ref="L186:M186"/>
    <mergeCell ref="B187:C187"/>
    <mergeCell ref="H187:I187"/>
    <mergeCell ref="J187:K187"/>
    <mergeCell ref="L187:M187"/>
    <mergeCell ref="B184:C184"/>
    <mergeCell ref="H184:I184"/>
    <mergeCell ref="J184:K184"/>
    <mergeCell ref="L184:M184"/>
    <mergeCell ref="B185:C185"/>
    <mergeCell ref="H185:I185"/>
    <mergeCell ref="J185:K185"/>
    <mergeCell ref="L185:M185"/>
    <mergeCell ref="B190:C190"/>
    <mergeCell ref="H190:I190"/>
    <mergeCell ref="J190:K190"/>
    <mergeCell ref="L190:M190"/>
    <mergeCell ref="C191:M196"/>
    <mergeCell ref="J198:L198"/>
    <mergeCell ref="B188:C188"/>
    <mergeCell ref="H188:I188"/>
    <mergeCell ref="J188:K188"/>
    <mergeCell ref="L188:M188"/>
    <mergeCell ref="B189:C189"/>
    <mergeCell ref="H189:I189"/>
    <mergeCell ref="J189:K189"/>
    <mergeCell ref="L189:M189"/>
    <mergeCell ref="B202:M202"/>
    <mergeCell ref="B203:M203"/>
    <mergeCell ref="G204:M204"/>
    <mergeCell ref="B205:C208"/>
    <mergeCell ref="D205:D208"/>
    <mergeCell ref="E205:E208"/>
    <mergeCell ref="F205:K206"/>
    <mergeCell ref="L205:M208"/>
    <mergeCell ref="F207:F208"/>
    <mergeCell ref="G207:G208"/>
    <mergeCell ref="B210:C210"/>
    <mergeCell ref="H210:I210"/>
    <mergeCell ref="J210:K210"/>
    <mergeCell ref="L210:M210"/>
    <mergeCell ref="B211:C211"/>
    <mergeCell ref="H211:I211"/>
    <mergeCell ref="J211:K211"/>
    <mergeCell ref="L211:M211"/>
    <mergeCell ref="H207:I208"/>
    <mergeCell ref="J207:K208"/>
    <mergeCell ref="B209:C209"/>
    <mergeCell ref="H209:I209"/>
    <mergeCell ref="J209:K209"/>
    <mergeCell ref="L209:M209"/>
    <mergeCell ref="B214:C214"/>
    <mergeCell ref="H214:I214"/>
    <mergeCell ref="J214:K214"/>
    <mergeCell ref="L214:M214"/>
    <mergeCell ref="B215:C215"/>
    <mergeCell ref="H215:I215"/>
    <mergeCell ref="J215:K215"/>
    <mergeCell ref="L215:M215"/>
    <mergeCell ref="B212:C212"/>
    <mergeCell ref="H212:I212"/>
    <mergeCell ref="J212:K212"/>
    <mergeCell ref="L212:M212"/>
    <mergeCell ref="B213:C213"/>
    <mergeCell ref="H213:I213"/>
    <mergeCell ref="J213:K213"/>
    <mergeCell ref="L213:M213"/>
    <mergeCell ref="B218:C218"/>
    <mergeCell ref="H218:I218"/>
    <mergeCell ref="J218:K218"/>
    <mergeCell ref="L218:M218"/>
    <mergeCell ref="B219:C219"/>
    <mergeCell ref="H219:I219"/>
    <mergeCell ref="J219:K219"/>
    <mergeCell ref="L219:M219"/>
    <mergeCell ref="B216:C216"/>
    <mergeCell ref="H216:I216"/>
    <mergeCell ref="J216:K216"/>
    <mergeCell ref="L216:M216"/>
    <mergeCell ref="B217:C217"/>
    <mergeCell ref="H217:I217"/>
    <mergeCell ref="J217:K217"/>
    <mergeCell ref="L217:M217"/>
    <mergeCell ref="B222:C222"/>
    <mergeCell ref="H222:I222"/>
    <mergeCell ref="J222:K222"/>
    <mergeCell ref="L222:M222"/>
    <mergeCell ref="B223:C223"/>
    <mergeCell ref="H223:I223"/>
    <mergeCell ref="J223:K223"/>
    <mergeCell ref="L223:M223"/>
    <mergeCell ref="B220:C220"/>
    <mergeCell ref="H220:I220"/>
    <mergeCell ref="J220:K220"/>
    <mergeCell ref="L220:M220"/>
    <mergeCell ref="B221:C221"/>
    <mergeCell ref="H221:I221"/>
    <mergeCell ref="J221:K221"/>
    <mergeCell ref="L221:M221"/>
    <mergeCell ref="B226:C226"/>
    <mergeCell ref="H226:I226"/>
    <mergeCell ref="J226:K226"/>
    <mergeCell ref="L226:M226"/>
    <mergeCell ref="B227:C227"/>
    <mergeCell ref="H227:I227"/>
    <mergeCell ref="J227:K227"/>
    <mergeCell ref="L227:M227"/>
    <mergeCell ref="B224:C224"/>
    <mergeCell ref="H224:I224"/>
    <mergeCell ref="J224:K224"/>
    <mergeCell ref="L224:M224"/>
    <mergeCell ref="B225:C225"/>
    <mergeCell ref="H225:I225"/>
    <mergeCell ref="J225:K225"/>
    <mergeCell ref="L225:M225"/>
    <mergeCell ref="B230:C230"/>
    <mergeCell ref="H230:I230"/>
    <mergeCell ref="J230:K230"/>
    <mergeCell ref="L230:M230"/>
    <mergeCell ref="B231:C231"/>
    <mergeCell ref="H231:I231"/>
    <mergeCell ref="J231:K231"/>
    <mergeCell ref="L231:M231"/>
    <mergeCell ref="B228:C228"/>
    <mergeCell ref="H228:I228"/>
    <mergeCell ref="J228:K228"/>
    <mergeCell ref="L228:M228"/>
    <mergeCell ref="B229:C229"/>
    <mergeCell ref="H229:I229"/>
    <mergeCell ref="J229:K229"/>
    <mergeCell ref="L229:M229"/>
    <mergeCell ref="B234:C234"/>
    <mergeCell ref="H234:I234"/>
    <mergeCell ref="J234:K234"/>
    <mergeCell ref="L234:M234"/>
    <mergeCell ref="B235:C235"/>
    <mergeCell ref="H235:I235"/>
    <mergeCell ref="J235:K235"/>
    <mergeCell ref="L235:M235"/>
    <mergeCell ref="B232:C232"/>
    <mergeCell ref="H232:I232"/>
    <mergeCell ref="J232:K232"/>
    <mergeCell ref="L232:M232"/>
    <mergeCell ref="B233:C233"/>
    <mergeCell ref="H233:I233"/>
    <mergeCell ref="J233:K233"/>
    <mergeCell ref="L233:M233"/>
    <mergeCell ref="B238:C238"/>
    <mergeCell ref="H238:I238"/>
    <mergeCell ref="J238:K238"/>
    <mergeCell ref="L238:M238"/>
    <mergeCell ref="C239:M244"/>
    <mergeCell ref="J246:L246"/>
    <mergeCell ref="B236:C236"/>
    <mergeCell ref="H236:I236"/>
    <mergeCell ref="J236:K236"/>
    <mergeCell ref="L236:M236"/>
    <mergeCell ref="B237:C237"/>
    <mergeCell ref="H237:I237"/>
    <mergeCell ref="J237:K237"/>
    <mergeCell ref="L237:M237"/>
    <mergeCell ref="B250:M250"/>
    <mergeCell ref="B251:M251"/>
    <mergeCell ref="G252:M252"/>
    <mergeCell ref="B253:C256"/>
    <mergeCell ref="D253:D256"/>
    <mergeCell ref="E253:E256"/>
    <mergeCell ref="F253:K254"/>
    <mergeCell ref="L253:M256"/>
    <mergeCell ref="F255:F256"/>
    <mergeCell ref="G255:G256"/>
    <mergeCell ref="B258:C258"/>
    <mergeCell ref="H258:I258"/>
    <mergeCell ref="J258:K258"/>
    <mergeCell ref="L258:M258"/>
    <mergeCell ref="B259:C259"/>
    <mergeCell ref="H259:I259"/>
    <mergeCell ref="J259:K259"/>
    <mergeCell ref="L259:M259"/>
    <mergeCell ref="H255:I256"/>
    <mergeCell ref="J255:K256"/>
    <mergeCell ref="B257:C257"/>
    <mergeCell ref="H257:I257"/>
    <mergeCell ref="J257:K257"/>
    <mergeCell ref="L257:M257"/>
    <mergeCell ref="B262:C262"/>
    <mergeCell ref="H262:I262"/>
    <mergeCell ref="J262:K262"/>
    <mergeCell ref="L262:M262"/>
    <mergeCell ref="B263:C263"/>
    <mergeCell ref="H263:I263"/>
    <mergeCell ref="J263:K263"/>
    <mergeCell ref="L263:M263"/>
    <mergeCell ref="B260:C260"/>
    <mergeCell ref="H260:I260"/>
    <mergeCell ref="J260:K260"/>
    <mergeCell ref="L260:M260"/>
    <mergeCell ref="B261:C261"/>
    <mergeCell ref="H261:I261"/>
    <mergeCell ref="J261:K261"/>
    <mergeCell ref="L261:M261"/>
    <mergeCell ref="B266:C266"/>
    <mergeCell ref="H266:I266"/>
    <mergeCell ref="J266:K266"/>
    <mergeCell ref="L266:M266"/>
    <mergeCell ref="B267:C267"/>
    <mergeCell ref="H267:I267"/>
    <mergeCell ref="J267:K267"/>
    <mergeCell ref="L267:M267"/>
    <mergeCell ref="B264:C264"/>
    <mergeCell ref="H264:I264"/>
    <mergeCell ref="J264:K264"/>
    <mergeCell ref="L264:M264"/>
    <mergeCell ref="B265:C265"/>
    <mergeCell ref="H265:I265"/>
    <mergeCell ref="J265:K265"/>
    <mergeCell ref="L265:M265"/>
    <mergeCell ref="B270:C270"/>
    <mergeCell ref="H270:I270"/>
    <mergeCell ref="J270:K270"/>
    <mergeCell ref="L270:M270"/>
    <mergeCell ref="B271:C271"/>
    <mergeCell ref="H271:I271"/>
    <mergeCell ref="J271:K271"/>
    <mergeCell ref="L271:M271"/>
    <mergeCell ref="B268:C268"/>
    <mergeCell ref="H268:I268"/>
    <mergeCell ref="J268:K268"/>
    <mergeCell ref="L268:M268"/>
    <mergeCell ref="B269:C269"/>
    <mergeCell ref="H269:I269"/>
    <mergeCell ref="J269:K269"/>
    <mergeCell ref="L269:M269"/>
    <mergeCell ref="B274:C274"/>
    <mergeCell ref="H274:I274"/>
    <mergeCell ref="J274:K274"/>
    <mergeCell ref="L274:M274"/>
    <mergeCell ref="B275:C275"/>
    <mergeCell ref="H275:I275"/>
    <mergeCell ref="J275:K275"/>
    <mergeCell ref="L275:M275"/>
    <mergeCell ref="B272:C272"/>
    <mergeCell ref="H272:I272"/>
    <mergeCell ref="J272:K272"/>
    <mergeCell ref="L272:M272"/>
    <mergeCell ref="B273:C273"/>
    <mergeCell ref="H273:I273"/>
    <mergeCell ref="J273:K273"/>
    <mergeCell ref="L273:M273"/>
    <mergeCell ref="B278:C278"/>
    <mergeCell ref="H278:I278"/>
    <mergeCell ref="J278:K278"/>
    <mergeCell ref="L278:M278"/>
    <mergeCell ref="B279:C279"/>
    <mergeCell ref="H279:I279"/>
    <mergeCell ref="J279:K279"/>
    <mergeCell ref="L279:M279"/>
    <mergeCell ref="B276:C276"/>
    <mergeCell ref="H276:I276"/>
    <mergeCell ref="J276:K276"/>
    <mergeCell ref="L276:M276"/>
    <mergeCell ref="B277:C277"/>
    <mergeCell ref="H277:I277"/>
    <mergeCell ref="J277:K277"/>
    <mergeCell ref="L277:M277"/>
    <mergeCell ref="B282:C282"/>
    <mergeCell ref="H282:I282"/>
    <mergeCell ref="J282:K282"/>
    <mergeCell ref="L282:M282"/>
    <mergeCell ref="B283:C283"/>
    <mergeCell ref="H283:I283"/>
    <mergeCell ref="J283:K283"/>
    <mergeCell ref="L283:M283"/>
    <mergeCell ref="B280:C280"/>
    <mergeCell ref="H280:I280"/>
    <mergeCell ref="J280:K280"/>
    <mergeCell ref="L280:M280"/>
    <mergeCell ref="B281:C281"/>
    <mergeCell ref="H281:I281"/>
    <mergeCell ref="J281:K281"/>
    <mergeCell ref="L281:M281"/>
    <mergeCell ref="B286:C286"/>
    <mergeCell ref="H286:I286"/>
    <mergeCell ref="J286:K286"/>
    <mergeCell ref="L286:M286"/>
    <mergeCell ref="C287:M292"/>
    <mergeCell ref="B284:C284"/>
    <mergeCell ref="H284:I284"/>
    <mergeCell ref="J284:K284"/>
    <mergeCell ref="L284:M284"/>
    <mergeCell ref="B285:C285"/>
    <mergeCell ref="H285:I285"/>
    <mergeCell ref="J285:K285"/>
    <mergeCell ref="L285:M285"/>
  </mergeCells>
  <phoneticPr fontId="19"/>
  <conditionalFormatting sqref="P257:P271">
    <cfRule type="expression" dxfId="5" priority="1">
      <formula>$W257="○"</formula>
    </cfRule>
  </conditionalFormatting>
  <conditionalFormatting sqref="Q17:Q31 P32:P46">
    <cfRule type="expression" dxfId="4" priority="2">
      <formula>$W17="○"</formula>
    </cfRule>
  </conditionalFormatting>
  <dataValidations count="7">
    <dataValidation type="list" imeMode="disabled" allowBlank="1" showInputMessage="1" showErrorMessage="1" promptTitle="性別" prompt="M：男性_x000a_F：女性" sqref="L17:M46 L257:M286 L209:M238 L161:M190 L113:M142 L65:M94" xr:uid="{F30EBCF9-8243-4584-BFA7-C6995337499B}">
      <formula1>$AJ$6:$AJ$7</formula1>
    </dataValidation>
    <dataValidation type="list" imeMode="disabled" allowBlank="1" showInputMessage="1" showErrorMessage="1" sqref="J17:K46 J257:K286 J209:K238 J161:K190 J113:K142 J65:K94" xr:uid="{942D89FD-C308-4949-B27D-D20E705A7B34}">
      <formula1>$AI$6:$AI$36</formula1>
    </dataValidation>
    <dataValidation type="list" imeMode="disabled" allowBlank="1" showInputMessage="1" showErrorMessage="1" sqref="H17:I46 H257:I286 H209:I238 H161:I190 H113:I142 H65:I94" xr:uid="{BB43DF6F-0EAA-42AD-B0B5-80E8F0938173}">
      <formula1>$AI$6:$AI$17</formula1>
    </dataValidation>
    <dataValidation type="list" imeMode="disabled" allowBlank="1" showInputMessage="1" showErrorMessage="1" promptTitle="和暦" prompt="T：大正_x000a_S：昭和_x000a_H：平成" sqref="F17:F46 F257:F286 F209:F238 F161:F190 F113:F142 F65:F94" xr:uid="{90257045-B8A8-471A-BD57-E7032B35FFF2}">
      <formula1>$AH$6:$AH$8</formula1>
    </dataValidation>
    <dataValidation imeMode="fullKatakana" allowBlank="1" showInputMessage="1" showErrorMessage="1" sqref="E17:E46 E65:E94 E113:E142 E161:E190 E209:E238 E257:E286" xr:uid="{977AF83B-8B0A-4E05-BA64-BF244B144AF0}"/>
    <dataValidation imeMode="hiragana" allowBlank="1" showInputMessage="1" showErrorMessage="1" sqref="B17:D46 B65:D94 B113:D142 B161:D190 B209:D238 B257:D286" xr:uid="{9D7B8967-4EF2-4449-A4C8-CDB90149A813}"/>
    <dataValidation type="list" imeMode="disabled" allowBlank="1" showInputMessage="1" showErrorMessage="1" sqref="G17:G46 G257:G286 G209:G238 G161:G190 G113:G142 G65:G94" xr:uid="{65DD0D1F-CEB3-4AC8-9A31-738A09FFC145}">
      <formula1>$AI$6:$AI$69</formula1>
    </dataValidation>
  </dataValidations>
  <hyperlinks>
    <hyperlink ref="B2" location="'様式第１_別紙２（共同申請者用）'!E17" display="１社目▼" xr:uid="{26F49F2F-E037-48EC-A215-F8AFECF0DF22}"/>
    <hyperlink ref="D2" location="様式第１別紙１!B59" display="共同申請者１▼" xr:uid="{9393F0B0-E782-4A89-9EB4-9DA82C185F60}"/>
    <hyperlink ref="E2" location="様式第１別紙１!B107" display="共同申請者２▼" xr:uid="{951A9BA2-7977-4092-9234-ADC8E69FAF77}"/>
    <hyperlink ref="F2" location="'様式第１_別紙２（共同申請者用）'!E161" display="４社目▼" xr:uid="{B640679F-ADD8-4FAD-A9A6-3FB6C5347AFA}"/>
    <hyperlink ref="H2" location="'様式第１_別紙２（共同申請者用）'!E209" display="５社目▼" xr:uid="{2C734080-E66F-49B4-9963-91BD1F78FE95}"/>
    <hyperlink ref="B2:C2" location="様式第１別紙１!B17" display="代表申請者▼" xr:uid="{74026987-2ED3-4590-8A87-056A380AF444}"/>
    <hyperlink ref="F2:G2" location="様式第１別紙１!B155" display="共同申請者３▼" xr:uid="{BD436181-B93C-42ED-8362-D55D75CAC813}"/>
    <hyperlink ref="H2:J2" location="'⑦様式第１_別紙２（共同用）'!E209" display="５社目▼" xr:uid="{376794D2-FF09-42D8-8325-17457A349F2F}"/>
    <hyperlink ref="L2:N2" location="'⑦様式第１_別紙２（共同用）'!E257" display="共同申請者５" xr:uid="{BC2D2A27-A853-421A-BED7-092426CA6547}"/>
    <hyperlink ref="H2:K2" location="様式第１別紙１!B203" display="共同申請者４▼" xr:uid="{EF7A8D29-161F-4521-8185-17A6431174DF}"/>
    <hyperlink ref="L2:P2" location="様式第１別紙１!B251" display="共同申請者５▼" xr:uid="{C3B3DB29-C69A-4587-8848-022D71821DCC}"/>
  </hyperlinks>
  <pageMargins left="0.70866141732283472" right="0.51181102362204722" top="0.74803149606299213" bottom="0.35433070866141736" header="0.31496062992125984" footer="0.31496062992125984"/>
  <pageSetup paperSize="9" scale="94" fitToHeight="6" orientation="portrait" r:id="rId1"/>
  <rowBreaks count="5" manualBreakCount="5">
    <brk id="52" max="13" man="1"/>
    <brk id="100" max="13" man="1"/>
    <brk id="148" max="13" man="1"/>
    <brk id="196" max="13" man="1"/>
    <brk id="244"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CB6F-6B4A-4728-B9C5-8ACE1CE7D72D}">
  <sheetPr codeName="Sheet1">
    <pageSetUpPr autoPageBreaks="0"/>
  </sheetPr>
  <dimension ref="B1:AP558"/>
  <sheetViews>
    <sheetView showGridLines="0" zoomScaleNormal="100" zoomScaleSheetLayoutView="100" workbookViewId="0">
      <selection activeCell="C11" sqref="C11:C16"/>
    </sheetView>
  </sheetViews>
  <sheetFormatPr defaultColWidth="7.36328125" defaultRowHeight="15" customHeight="1" x14ac:dyDescent="0.3"/>
  <cols>
    <col min="1" max="2" width="2.7265625" style="74" customWidth="1"/>
    <col min="3" max="3" width="15.26953125" style="75" customWidth="1"/>
    <col min="4" max="4" width="3.90625" style="76" customWidth="1"/>
    <col min="5" max="5" width="7.90625" style="77" customWidth="1"/>
    <col min="6" max="6" width="36.453125" style="74" customWidth="1"/>
    <col min="7" max="7" width="15.36328125" style="78" customWidth="1"/>
    <col min="8" max="8" width="2.90625" style="78" customWidth="1"/>
    <col min="9" max="9" width="2.90625" style="74" customWidth="1"/>
    <col min="10" max="10" width="6.26953125" style="74" customWidth="1"/>
    <col min="11" max="11" width="2.90625" style="74" customWidth="1"/>
    <col min="12" max="12" width="11.26953125" style="74" customWidth="1"/>
    <col min="13" max="14" width="2.7265625" style="74" customWidth="1"/>
    <col min="15" max="27" width="7.36328125" style="74"/>
    <col min="28" max="28" width="7.36328125" style="79"/>
    <col min="29" max="33" width="7.36328125" style="79" customWidth="1"/>
    <col min="34" max="34" width="7.36328125" style="79"/>
    <col min="35" max="36" width="8.453125" style="79" customWidth="1"/>
    <col min="37" max="42" width="7.36328125" style="79"/>
    <col min="43" max="16384" width="7.36328125" style="74"/>
  </cols>
  <sheetData>
    <row r="1" spans="2:42" ht="15" customHeight="1" x14ac:dyDescent="0.3">
      <c r="N1" s="127"/>
      <c r="AB1" s="79" t="s">
        <v>168</v>
      </c>
      <c r="AC1" s="79" t="s">
        <v>169</v>
      </c>
      <c r="AD1" s="79" t="s">
        <v>170</v>
      </c>
      <c r="AE1" s="79" t="s">
        <v>171</v>
      </c>
      <c r="AF1" s="79" t="s">
        <v>172</v>
      </c>
      <c r="AH1" s="79" t="s">
        <v>173</v>
      </c>
      <c r="AI1" s="79" t="s">
        <v>174</v>
      </c>
      <c r="AK1" s="79" t="s">
        <v>175</v>
      </c>
      <c r="AL1" s="79" t="s">
        <v>169</v>
      </c>
      <c r="AM1" s="79" t="s">
        <v>170</v>
      </c>
      <c r="AN1" s="79" t="s">
        <v>171</v>
      </c>
      <c r="AO1" s="79" t="s">
        <v>172</v>
      </c>
      <c r="AP1" s="79" t="s">
        <v>174</v>
      </c>
    </row>
    <row r="2" spans="2:42" ht="15" customHeight="1" x14ac:dyDescent="0.3">
      <c r="B2" s="80" t="s">
        <v>176</v>
      </c>
      <c r="N2" s="127"/>
      <c r="O2" s="114" t="s">
        <v>177</v>
      </c>
      <c r="P2" s="113"/>
      <c r="Q2" s="113"/>
      <c r="R2" s="113"/>
      <c r="S2" s="113"/>
      <c r="T2" s="113"/>
      <c r="U2" s="113"/>
      <c r="V2" s="113"/>
      <c r="W2" s="113"/>
      <c r="X2" s="113"/>
      <c r="Y2" s="113"/>
      <c r="Z2" s="113"/>
      <c r="AC2" s="79" t="s">
        <v>178</v>
      </c>
      <c r="AD2" s="79" t="s">
        <v>179</v>
      </c>
      <c r="AE2" s="79" t="s">
        <v>180</v>
      </c>
      <c r="AF2" s="79" t="s">
        <v>181</v>
      </c>
      <c r="AI2" s="79" t="s">
        <v>182</v>
      </c>
      <c r="AL2" s="79" t="s">
        <v>178</v>
      </c>
      <c r="AM2" s="79" t="s">
        <v>179</v>
      </c>
      <c r="AN2" s="79" t="s">
        <v>180</v>
      </c>
      <c r="AO2" s="79" t="s">
        <v>181</v>
      </c>
      <c r="AP2" s="79" t="s">
        <v>182</v>
      </c>
    </row>
    <row r="3" spans="2:42" ht="15" customHeight="1" x14ac:dyDescent="0.3">
      <c r="B3" s="262" t="s">
        <v>183</v>
      </c>
      <c r="C3" s="263"/>
      <c r="D3" s="263"/>
      <c r="E3" s="263"/>
      <c r="F3" s="263"/>
      <c r="G3" s="263"/>
      <c r="H3" s="263"/>
      <c r="I3" s="263"/>
      <c r="J3" s="128"/>
      <c r="K3" s="128"/>
      <c r="L3" s="128"/>
      <c r="M3" s="81"/>
      <c r="N3" s="127"/>
      <c r="O3" s="112"/>
      <c r="AC3" s="79" t="s">
        <v>184</v>
      </c>
      <c r="AD3" s="79" t="s">
        <v>185</v>
      </c>
      <c r="AF3" s="79" t="s">
        <v>186</v>
      </c>
      <c r="AI3" s="79" t="s">
        <v>187</v>
      </c>
      <c r="AL3" s="79" t="s">
        <v>184</v>
      </c>
      <c r="AM3" s="79" t="s">
        <v>188</v>
      </c>
      <c r="AO3" s="79" t="s">
        <v>186</v>
      </c>
      <c r="AP3" s="79" t="s">
        <v>187</v>
      </c>
    </row>
    <row r="4" spans="2:42" ht="15" customHeight="1" thickBot="1" x14ac:dyDescent="0.35">
      <c r="B4" s="82"/>
      <c r="C4" s="83"/>
      <c r="D4" s="83"/>
      <c r="E4" s="83"/>
      <c r="F4" s="83"/>
      <c r="G4" s="83"/>
      <c r="H4" s="83"/>
      <c r="I4" s="83"/>
      <c r="J4" s="83"/>
      <c r="K4" s="83"/>
      <c r="L4" s="83"/>
      <c r="N4" s="127"/>
      <c r="O4" s="112"/>
      <c r="AF4" s="79" t="s">
        <v>189</v>
      </c>
      <c r="AI4" s="79" t="s">
        <v>190</v>
      </c>
      <c r="AO4" s="79" t="s">
        <v>189</v>
      </c>
      <c r="AP4" s="79" t="s">
        <v>190</v>
      </c>
    </row>
    <row r="5" spans="2:42" ht="15" customHeight="1" thickBot="1" x14ac:dyDescent="0.35">
      <c r="B5" s="264" t="s">
        <v>191</v>
      </c>
      <c r="C5" s="264"/>
      <c r="D5" s="265" t="str">
        <f>IF(様式第１!B23="","",様式第１!B23)</f>
        <v/>
      </c>
      <c r="E5" s="265"/>
      <c r="F5" s="265"/>
      <c r="G5" s="78" t="s">
        <v>192</v>
      </c>
      <c r="H5" s="116"/>
      <c r="J5" s="117" t="s">
        <v>193</v>
      </c>
      <c r="K5" s="116"/>
      <c r="N5" s="127"/>
      <c r="O5" s="115" t="s">
        <v>194</v>
      </c>
      <c r="AI5" s="79" t="s">
        <v>195</v>
      </c>
      <c r="AP5" s="79" t="s">
        <v>195</v>
      </c>
    </row>
    <row r="6" spans="2:42" ht="15" customHeight="1" thickBot="1" x14ac:dyDescent="0.35">
      <c r="B6" s="266" t="s">
        <v>34</v>
      </c>
      <c r="C6" s="266"/>
      <c r="D6" s="267" t="str">
        <f>IF(様式第１!K9="","",様式第１!K9)</f>
        <v/>
      </c>
      <c r="E6" s="267"/>
      <c r="F6" s="267"/>
      <c r="J6" s="117" t="s">
        <v>196</v>
      </c>
      <c r="K6" s="116"/>
      <c r="N6" s="127"/>
      <c r="O6" s="115" t="s">
        <v>197</v>
      </c>
      <c r="AI6" s="79" t="s">
        <v>198</v>
      </c>
      <c r="AP6" s="79" t="s">
        <v>198</v>
      </c>
    </row>
    <row r="7" spans="2:42" ht="15" customHeight="1" x14ac:dyDescent="0.3">
      <c r="B7" s="266" t="s">
        <v>199</v>
      </c>
      <c r="C7" s="266"/>
      <c r="D7" s="267" t="str">
        <f>IF(様式第１!F43="","",様式第１!F43)</f>
        <v/>
      </c>
      <c r="E7" s="267"/>
      <c r="F7" s="267"/>
      <c r="K7" s="118" t="str">
        <f>IF(AND(K5&lt;&gt;"",K6&lt;&gt;""),"※どちらか片方のみ選択してください","")</f>
        <v/>
      </c>
      <c r="N7" s="127"/>
      <c r="O7" s="112"/>
      <c r="AI7" s="79" t="s">
        <v>200</v>
      </c>
      <c r="AP7" s="79" t="s">
        <v>200</v>
      </c>
    </row>
    <row r="8" spans="2:42" ht="15" customHeight="1" x14ac:dyDescent="0.3">
      <c r="G8" s="84"/>
      <c r="H8" s="84"/>
      <c r="K8" s="74" t="s">
        <v>201</v>
      </c>
      <c r="N8" s="127"/>
      <c r="O8" s="112"/>
      <c r="AB8" s="130" t="s">
        <v>217</v>
      </c>
      <c r="AC8" s="131"/>
      <c r="AD8" s="131"/>
      <c r="AE8" s="131"/>
      <c r="AF8" s="131"/>
      <c r="AG8" s="131"/>
      <c r="AH8" s="131"/>
      <c r="AI8" s="131"/>
      <c r="AJ8" s="131"/>
      <c r="AK8" s="131"/>
      <c r="AL8" s="131"/>
    </row>
    <row r="9" spans="2:42" ht="15" customHeight="1" x14ac:dyDescent="0.3">
      <c r="B9" s="238"/>
      <c r="C9" s="269" t="s">
        <v>202</v>
      </c>
      <c r="D9" s="270" t="s">
        <v>203</v>
      </c>
      <c r="E9" s="271"/>
      <c r="F9" s="273" t="s">
        <v>204</v>
      </c>
      <c r="G9" s="280" t="s">
        <v>205</v>
      </c>
      <c r="H9" s="281"/>
      <c r="I9" s="274" t="s">
        <v>206</v>
      </c>
      <c r="J9" s="275"/>
      <c r="K9" s="275"/>
      <c r="L9" s="276"/>
      <c r="N9" s="127"/>
      <c r="O9" s="112"/>
      <c r="AB9" s="131" t="s">
        <v>218</v>
      </c>
      <c r="AC9" s="131" t="s">
        <v>219</v>
      </c>
      <c r="AD9" s="131">
        <v>50000000</v>
      </c>
      <c r="AE9" s="131" t="b">
        <f>H5=AC9</f>
        <v>0</v>
      </c>
      <c r="AF9" s="131"/>
      <c r="AG9" s="131"/>
      <c r="AH9" s="131" t="s">
        <v>220</v>
      </c>
      <c r="AI9" s="131" t="s">
        <v>221</v>
      </c>
      <c r="AJ9" s="131" t="s">
        <v>222</v>
      </c>
      <c r="AK9" s="131" t="s">
        <v>221</v>
      </c>
      <c r="AL9" s="131"/>
    </row>
    <row r="10" spans="2:42" ht="15" customHeight="1" x14ac:dyDescent="0.3">
      <c r="B10" s="268"/>
      <c r="C10" s="240"/>
      <c r="D10" s="258"/>
      <c r="E10" s="272"/>
      <c r="F10" s="256"/>
      <c r="G10" s="282"/>
      <c r="H10" s="283"/>
      <c r="I10" s="277"/>
      <c r="J10" s="278"/>
      <c r="K10" s="278"/>
      <c r="L10" s="279"/>
      <c r="N10" s="127"/>
      <c r="O10" s="115" t="s">
        <v>207</v>
      </c>
      <c r="AB10" s="131"/>
      <c r="AC10" s="131" t="s">
        <v>223</v>
      </c>
      <c r="AD10" s="131">
        <v>10000000</v>
      </c>
      <c r="AE10" s="131" t="b">
        <f>H5=AC10</f>
        <v>0</v>
      </c>
      <c r="AF10" s="131"/>
      <c r="AG10" s="131"/>
      <c r="AH10" s="132">
        <f>G16+G22+G28+G34+G40+G46+G52+G58</f>
        <v>0</v>
      </c>
      <c r="AI10" s="132" t="e">
        <f>ROUNDDOWN(AH10*AC12,-3)</f>
        <v>#VALUE!</v>
      </c>
      <c r="AJ10" s="133" t="e" cm="1">
        <f t="array" ref="AJ10">_xlfn.IFS(AE9=TRUE,AD9,AE10=TRUE,AD10,AE11=TRUE,AD11)</f>
        <v>#N/A</v>
      </c>
      <c r="AK10" s="133" t="e">
        <f>IF(AI10&gt;AJ10,AJ10,AI10)</f>
        <v>#VALUE!</v>
      </c>
      <c r="AL10" s="131"/>
    </row>
    <row r="11" spans="2:42" ht="15" customHeight="1" x14ac:dyDescent="0.3">
      <c r="B11" s="238">
        <v>1</v>
      </c>
      <c r="C11" s="259"/>
      <c r="D11" s="244"/>
      <c r="E11" s="253"/>
      <c r="F11" s="93"/>
      <c r="G11" s="231"/>
      <c r="H11" s="232"/>
      <c r="I11" s="206"/>
      <c r="J11" s="207"/>
      <c r="K11" s="207"/>
      <c r="L11" s="208"/>
      <c r="N11" s="127"/>
      <c r="O11" s="115" t="s">
        <v>208</v>
      </c>
      <c r="AB11" s="131"/>
      <c r="AC11" s="131" t="s">
        <v>224</v>
      </c>
      <c r="AD11" s="131">
        <v>60000000</v>
      </c>
      <c r="AE11" s="131" t="b">
        <f>H5=AC11</f>
        <v>0</v>
      </c>
      <c r="AF11" s="131"/>
      <c r="AG11" s="131"/>
      <c r="AH11" s="131"/>
      <c r="AI11" s="131"/>
      <c r="AJ11" s="131"/>
      <c r="AK11" s="131"/>
      <c r="AL11" s="131"/>
    </row>
    <row r="12" spans="2:42" ht="15" customHeight="1" x14ac:dyDescent="0.3">
      <c r="B12" s="239"/>
      <c r="C12" s="260"/>
      <c r="D12" s="246"/>
      <c r="E12" s="254"/>
      <c r="F12" s="95"/>
      <c r="G12" s="227"/>
      <c r="H12" s="228"/>
      <c r="I12" s="203"/>
      <c r="J12" s="204"/>
      <c r="K12" s="204"/>
      <c r="L12" s="205"/>
      <c r="N12" s="127"/>
      <c r="O12" s="115" t="s">
        <v>209</v>
      </c>
      <c r="AB12" s="131" t="s">
        <v>225</v>
      </c>
      <c r="AC12" s="134" t="str">
        <f>IF(K5="〇",1/3,IF(K6="〇",2/3,""))</f>
        <v/>
      </c>
      <c r="AD12" s="131"/>
      <c r="AE12" s="131"/>
      <c r="AF12" s="131"/>
      <c r="AG12" s="131"/>
      <c r="AH12" s="131"/>
      <c r="AI12" s="131"/>
      <c r="AJ12" s="131"/>
      <c r="AK12" s="131"/>
      <c r="AL12" s="131"/>
    </row>
    <row r="13" spans="2:42" ht="15" customHeight="1" x14ac:dyDescent="0.3">
      <c r="B13" s="239"/>
      <c r="C13" s="260"/>
      <c r="D13" s="246"/>
      <c r="E13" s="254"/>
      <c r="F13" s="95"/>
      <c r="G13" s="227"/>
      <c r="H13" s="228"/>
      <c r="I13" s="203"/>
      <c r="J13" s="204"/>
      <c r="K13" s="204"/>
      <c r="L13" s="205"/>
      <c r="N13" s="127"/>
      <c r="O13" s="115"/>
      <c r="AB13" s="131"/>
      <c r="AC13" s="131"/>
      <c r="AD13" s="131"/>
      <c r="AE13" s="131"/>
      <c r="AF13" s="131"/>
      <c r="AG13" s="131"/>
      <c r="AH13" s="131"/>
      <c r="AI13" s="131"/>
      <c r="AJ13" s="131"/>
      <c r="AK13" s="131"/>
      <c r="AL13" s="131"/>
    </row>
    <row r="14" spans="2:42" ht="15" customHeight="1" x14ac:dyDescent="0.3">
      <c r="B14" s="239"/>
      <c r="C14" s="260"/>
      <c r="D14" s="246"/>
      <c r="E14" s="254"/>
      <c r="F14" s="95"/>
      <c r="G14" s="227"/>
      <c r="H14" s="228"/>
      <c r="I14" s="203"/>
      <c r="J14" s="204"/>
      <c r="K14" s="204"/>
      <c r="L14" s="205"/>
      <c r="N14" s="127"/>
      <c r="O14" s="115"/>
    </row>
    <row r="15" spans="2:42" ht="15" customHeight="1" x14ac:dyDescent="0.3">
      <c r="B15" s="239"/>
      <c r="C15" s="260"/>
      <c r="D15" s="246"/>
      <c r="E15" s="254"/>
      <c r="F15" s="97"/>
      <c r="G15" s="229"/>
      <c r="H15" s="230"/>
      <c r="I15" s="218"/>
      <c r="J15" s="219"/>
      <c r="K15" s="219"/>
      <c r="L15" s="220"/>
      <c r="N15" s="127"/>
      <c r="O15" s="115"/>
    </row>
    <row r="16" spans="2:42" ht="15" customHeight="1" x14ac:dyDescent="0.3">
      <c r="B16" s="240"/>
      <c r="C16" s="261"/>
      <c r="D16" s="248"/>
      <c r="E16" s="255"/>
      <c r="F16" s="91" t="s">
        <v>210</v>
      </c>
      <c r="G16" s="233">
        <f>SUM(G11:G15)</f>
        <v>0</v>
      </c>
      <c r="H16" s="234"/>
      <c r="I16" s="221"/>
      <c r="J16" s="222"/>
      <c r="K16" s="222"/>
      <c r="L16" s="223"/>
      <c r="N16" s="127"/>
      <c r="O16" s="115" t="s">
        <v>216</v>
      </c>
    </row>
    <row r="17" spans="2:15" ht="15" customHeight="1" x14ac:dyDescent="0.3">
      <c r="B17" s="238">
        <v>2</v>
      </c>
      <c r="C17" s="259"/>
      <c r="D17" s="244"/>
      <c r="E17" s="253"/>
      <c r="F17" s="94"/>
      <c r="G17" s="231"/>
      <c r="H17" s="232"/>
      <c r="I17" s="206"/>
      <c r="J17" s="207"/>
      <c r="K17" s="207"/>
      <c r="L17" s="208"/>
      <c r="N17" s="127"/>
      <c r="O17" s="112"/>
    </row>
    <row r="18" spans="2:15" ht="15" customHeight="1" x14ac:dyDescent="0.3">
      <c r="B18" s="239"/>
      <c r="C18" s="260"/>
      <c r="D18" s="246"/>
      <c r="E18" s="254"/>
      <c r="F18" s="96"/>
      <c r="G18" s="227"/>
      <c r="H18" s="228"/>
      <c r="I18" s="203"/>
      <c r="J18" s="204"/>
      <c r="K18" s="204"/>
      <c r="L18" s="205"/>
      <c r="N18" s="127"/>
      <c r="O18" s="112"/>
    </row>
    <row r="19" spans="2:15" ht="15" customHeight="1" x14ac:dyDescent="0.3">
      <c r="B19" s="239"/>
      <c r="C19" s="260"/>
      <c r="D19" s="246"/>
      <c r="E19" s="254"/>
      <c r="F19" s="96"/>
      <c r="G19" s="227"/>
      <c r="H19" s="228"/>
      <c r="I19" s="203"/>
      <c r="J19" s="204"/>
      <c r="K19" s="204"/>
      <c r="L19" s="205"/>
      <c r="N19" s="127"/>
      <c r="O19" s="112"/>
    </row>
    <row r="20" spans="2:15" ht="15" customHeight="1" x14ac:dyDescent="0.3">
      <c r="B20" s="239"/>
      <c r="C20" s="260"/>
      <c r="D20" s="246"/>
      <c r="E20" s="254"/>
      <c r="F20" s="96"/>
      <c r="G20" s="227"/>
      <c r="H20" s="228"/>
      <c r="I20" s="203"/>
      <c r="J20" s="204"/>
      <c r="K20" s="204"/>
      <c r="L20" s="205"/>
      <c r="N20" s="127"/>
      <c r="O20" s="112"/>
    </row>
    <row r="21" spans="2:15" ht="15" customHeight="1" x14ac:dyDescent="0.3">
      <c r="B21" s="239"/>
      <c r="C21" s="260"/>
      <c r="D21" s="246"/>
      <c r="E21" s="254"/>
      <c r="F21" s="98"/>
      <c r="G21" s="229"/>
      <c r="H21" s="230"/>
      <c r="I21" s="218"/>
      <c r="J21" s="219"/>
      <c r="K21" s="219"/>
      <c r="L21" s="220"/>
      <c r="N21" s="127"/>
      <c r="O21" s="112"/>
    </row>
    <row r="22" spans="2:15" ht="15" customHeight="1" collapsed="1" x14ac:dyDescent="0.3">
      <c r="B22" s="240"/>
      <c r="C22" s="261"/>
      <c r="D22" s="248"/>
      <c r="E22" s="249"/>
      <c r="F22" s="92" t="s">
        <v>210</v>
      </c>
      <c r="G22" s="233">
        <f>SUM(G17:G21)</f>
        <v>0</v>
      </c>
      <c r="H22" s="234"/>
      <c r="I22" s="209"/>
      <c r="J22" s="210"/>
      <c r="K22" s="210"/>
      <c r="L22" s="211"/>
      <c r="N22" s="127"/>
      <c r="O22" s="112"/>
    </row>
    <row r="23" spans="2:15" ht="15" customHeight="1" x14ac:dyDescent="0.3">
      <c r="B23" s="238">
        <v>3</v>
      </c>
      <c r="C23" s="259"/>
      <c r="D23" s="244"/>
      <c r="E23" s="253"/>
      <c r="F23" s="94"/>
      <c r="G23" s="231"/>
      <c r="H23" s="232"/>
      <c r="I23" s="206"/>
      <c r="J23" s="207"/>
      <c r="K23" s="207"/>
      <c r="L23" s="208"/>
      <c r="N23" s="127"/>
      <c r="O23" s="112"/>
    </row>
    <row r="24" spans="2:15" ht="15" customHeight="1" x14ac:dyDescent="0.3">
      <c r="B24" s="239"/>
      <c r="C24" s="260"/>
      <c r="D24" s="246"/>
      <c r="E24" s="254"/>
      <c r="F24" s="96"/>
      <c r="G24" s="227"/>
      <c r="H24" s="228"/>
      <c r="I24" s="203"/>
      <c r="J24" s="204"/>
      <c r="K24" s="204"/>
      <c r="L24" s="205"/>
      <c r="N24" s="127"/>
      <c r="O24" s="112"/>
    </row>
    <row r="25" spans="2:15" ht="15" customHeight="1" x14ac:dyDescent="0.3">
      <c r="B25" s="239"/>
      <c r="C25" s="260"/>
      <c r="D25" s="246"/>
      <c r="E25" s="254"/>
      <c r="F25" s="96"/>
      <c r="G25" s="227"/>
      <c r="H25" s="228"/>
      <c r="I25" s="203"/>
      <c r="J25" s="204"/>
      <c r="K25" s="204"/>
      <c r="L25" s="205"/>
      <c r="N25" s="127"/>
      <c r="O25" s="112"/>
    </row>
    <row r="26" spans="2:15" ht="15" customHeight="1" x14ac:dyDescent="0.3">
      <c r="B26" s="239"/>
      <c r="C26" s="260"/>
      <c r="D26" s="246"/>
      <c r="E26" s="254"/>
      <c r="F26" s="96"/>
      <c r="G26" s="227"/>
      <c r="H26" s="228"/>
      <c r="I26" s="203"/>
      <c r="J26" s="204"/>
      <c r="K26" s="204"/>
      <c r="L26" s="205"/>
      <c r="N26" s="127"/>
      <c r="O26" s="112"/>
    </row>
    <row r="27" spans="2:15" ht="15" customHeight="1" x14ac:dyDescent="0.3">
      <c r="B27" s="239"/>
      <c r="C27" s="260"/>
      <c r="D27" s="246"/>
      <c r="E27" s="254"/>
      <c r="F27" s="98"/>
      <c r="G27" s="229"/>
      <c r="H27" s="230"/>
      <c r="I27" s="218"/>
      <c r="J27" s="219"/>
      <c r="K27" s="219"/>
      <c r="L27" s="220"/>
      <c r="N27" s="127"/>
      <c r="O27" s="112"/>
    </row>
    <row r="28" spans="2:15" ht="15" customHeight="1" collapsed="1" x14ac:dyDescent="0.3">
      <c r="B28" s="240"/>
      <c r="C28" s="261"/>
      <c r="D28" s="248"/>
      <c r="E28" s="255"/>
      <c r="F28" s="91" t="s">
        <v>210</v>
      </c>
      <c r="G28" s="233">
        <f>SUM(G23:G27)</f>
        <v>0</v>
      </c>
      <c r="H28" s="234"/>
      <c r="I28" s="209"/>
      <c r="J28" s="210"/>
      <c r="K28" s="210"/>
      <c r="L28" s="211"/>
      <c r="N28" s="127"/>
      <c r="O28" s="112"/>
    </row>
    <row r="29" spans="2:15" ht="15" customHeight="1" x14ac:dyDescent="0.3">
      <c r="B29" s="238">
        <v>4</v>
      </c>
      <c r="C29" s="250"/>
      <c r="D29" s="244"/>
      <c r="E29" s="253"/>
      <c r="F29" s="94"/>
      <c r="G29" s="231"/>
      <c r="H29" s="232"/>
      <c r="I29" s="215"/>
      <c r="J29" s="216"/>
      <c r="K29" s="216"/>
      <c r="L29" s="217"/>
      <c r="N29" s="127"/>
      <c r="O29" s="112"/>
    </row>
    <row r="30" spans="2:15" ht="15" customHeight="1" x14ac:dyDescent="0.3">
      <c r="B30" s="239"/>
      <c r="C30" s="251"/>
      <c r="D30" s="246"/>
      <c r="E30" s="254"/>
      <c r="F30" s="96"/>
      <c r="G30" s="227"/>
      <c r="H30" s="228"/>
      <c r="I30" s="212"/>
      <c r="J30" s="213"/>
      <c r="K30" s="213"/>
      <c r="L30" s="214"/>
      <c r="N30" s="127"/>
      <c r="O30" s="112"/>
    </row>
    <row r="31" spans="2:15" ht="15" customHeight="1" x14ac:dyDescent="0.3">
      <c r="B31" s="239"/>
      <c r="C31" s="251"/>
      <c r="D31" s="246"/>
      <c r="E31" s="254"/>
      <c r="F31" s="96"/>
      <c r="G31" s="227"/>
      <c r="H31" s="228"/>
      <c r="I31" s="212"/>
      <c r="J31" s="213"/>
      <c r="K31" s="213"/>
      <c r="L31" s="214"/>
      <c r="N31" s="127"/>
      <c r="O31" s="112"/>
    </row>
    <row r="32" spans="2:15" ht="15" customHeight="1" x14ac:dyDescent="0.3">
      <c r="B32" s="239"/>
      <c r="C32" s="251"/>
      <c r="D32" s="246"/>
      <c r="E32" s="254"/>
      <c r="F32" s="96"/>
      <c r="G32" s="227"/>
      <c r="H32" s="228"/>
      <c r="I32" s="212"/>
      <c r="J32" s="213"/>
      <c r="K32" s="213"/>
      <c r="L32" s="214"/>
      <c r="N32" s="127"/>
      <c r="O32" s="112"/>
    </row>
    <row r="33" spans="2:42" ht="15" customHeight="1" x14ac:dyDescent="0.3">
      <c r="B33" s="239"/>
      <c r="C33" s="251"/>
      <c r="D33" s="246"/>
      <c r="E33" s="254"/>
      <c r="F33" s="98"/>
      <c r="G33" s="229"/>
      <c r="H33" s="230"/>
      <c r="I33" s="224"/>
      <c r="J33" s="225"/>
      <c r="K33" s="225"/>
      <c r="L33" s="226"/>
      <c r="N33" s="127"/>
      <c r="O33" s="112"/>
    </row>
    <row r="34" spans="2:42" ht="15" customHeight="1" collapsed="1" x14ac:dyDescent="0.3">
      <c r="B34" s="240"/>
      <c r="C34" s="252"/>
      <c r="D34" s="248"/>
      <c r="E34" s="255"/>
      <c r="F34" s="91" t="s">
        <v>210</v>
      </c>
      <c r="G34" s="233">
        <f>SUM(G29:G33)</f>
        <v>0</v>
      </c>
      <c r="H34" s="234"/>
      <c r="I34" s="209"/>
      <c r="J34" s="210"/>
      <c r="K34" s="210"/>
      <c r="L34" s="211"/>
      <c r="N34" s="127"/>
      <c r="O34" s="112"/>
    </row>
    <row r="35" spans="2:42" ht="15" customHeight="1" x14ac:dyDescent="0.3">
      <c r="B35" s="238">
        <v>5</v>
      </c>
      <c r="C35" s="250"/>
      <c r="D35" s="244"/>
      <c r="E35" s="253"/>
      <c r="F35" s="94"/>
      <c r="G35" s="231"/>
      <c r="H35" s="232"/>
      <c r="I35" s="215"/>
      <c r="J35" s="216"/>
      <c r="K35" s="216"/>
      <c r="L35" s="217"/>
      <c r="N35" s="127"/>
      <c r="O35" s="112"/>
    </row>
    <row r="36" spans="2:42" ht="15" customHeight="1" x14ac:dyDescent="0.3">
      <c r="B36" s="239"/>
      <c r="C36" s="251"/>
      <c r="D36" s="246"/>
      <c r="E36" s="254"/>
      <c r="F36" s="96"/>
      <c r="G36" s="227"/>
      <c r="H36" s="228"/>
      <c r="I36" s="212"/>
      <c r="J36" s="213"/>
      <c r="K36" s="213"/>
      <c r="L36" s="214"/>
      <c r="N36" s="127"/>
      <c r="O36" s="112"/>
    </row>
    <row r="37" spans="2:42" ht="15" customHeight="1" x14ac:dyDescent="0.3">
      <c r="B37" s="239"/>
      <c r="C37" s="251"/>
      <c r="D37" s="246"/>
      <c r="E37" s="254"/>
      <c r="F37" s="96"/>
      <c r="G37" s="227"/>
      <c r="H37" s="228"/>
      <c r="I37" s="212"/>
      <c r="J37" s="213"/>
      <c r="K37" s="213"/>
      <c r="L37" s="214"/>
      <c r="N37" s="127"/>
      <c r="O37" s="112"/>
    </row>
    <row r="38" spans="2:42" ht="15" customHeight="1" x14ac:dyDescent="0.3">
      <c r="B38" s="239"/>
      <c r="C38" s="251"/>
      <c r="D38" s="246"/>
      <c r="E38" s="254"/>
      <c r="F38" s="96"/>
      <c r="G38" s="227"/>
      <c r="H38" s="228"/>
      <c r="I38" s="212"/>
      <c r="J38" s="213"/>
      <c r="K38" s="213"/>
      <c r="L38" s="214"/>
      <c r="N38" s="127"/>
      <c r="O38" s="112"/>
    </row>
    <row r="39" spans="2:42" s="85" customFormat="1" ht="15" customHeight="1" x14ac:dyDescent="0.3">
      <c r="B39" s="239"/>
      <c r="C39" s="251"/>
      <c r="D39" s="246"/>
      <c r="E39" s="254"/>
      <c r="F39" s="98"/>
      <c r="G39" s="229"/>
      <c r="H39" s="230"/>
      <c r="I39" s="224"/>
      <c r="J39" s="225"/>
      <c r="K39" s="225"/>
      <c r="L39" s="226"/>
      <c r="N39" s="111"/>
      <c r="O39" s="112"/>
      <c r="AB39" s="129"/>
      <c r="AC39" s="129"/>
      <c r="AD39" s="129"/>
      <c r="AE39" s="129"/>
      <c r="AF39" s="129"/>
      <c r="AG39" s="129"/>
      <c r="AH39" s="129"/>
      <c r="AI39" s="129"/>
      <c r="AJ39" s="129"/>
      <c r="AK39" s="129"/>
      <c r="AL39" s="129"/>
      <c r="AM39" s="129"/>
      <c r="AN39" s="129"/>
      <c r="AO39" s="129"/>
      <c r="AP39" s="129"/>
    </row>
    <row r="40" spans="2:42" s="85" customFormat="1" ht="15" customHeight="1" x14ac:dyDescent="0.3">
      <c r="B40" s="240"/>
      <c r="C40" s="252"/>
      <c r="D40" s="248"/>
      <c r="E40" s="255"/>
      <c r="F40" s="91" t="s">
        <v>210</v>
      </c>
      <c r="G40" s="233">
        <f>SUM(G35:G39)</f>
        <v>0</v>
      </c>
      <c r="H40" s="234"/>
      <c r="I40" s="209"/>
      <c r="J40" s="210"/>
      <c r="K40" s="210"/>
      <c r="L40" s="211"/>
      <c r="N40" s="111"/>
      <c r="O40" s="112"/>
      <c r="AB40" s="129"/>
      <c r="AC40" s="129"/>
      <c r="AD40" s="129"/>
      <c r="AE40" s="129"/>
      <c r="AF40" s="129"/>
      <c r="AG40" s="129"/>
      <c r="AH40" s="129"/>
      <c r="AI40" s="129"/>
      <c r="AJ40" s="129"/>
      <c r="AK40" s="129"/>
      <c r="AL40" s="129"/>
      <c r="AM40" s="129"/>
      <c r="AN40" s="129"/>
      <c r="AO40" s="129"/>
      <c r="AP40" s="129"/>
    </row>
    <row r="41" spans="2:42" s="85" customFormat="1" ht="15" customHeight="1" x14ac:dyDescent="0.3">
      <c r="B41" s="256">
        <v>6</v>
      </c>
      <c r="C41" s="250"/>
      <c r="D41" s="244"/>
      <c r="E41" s="245"/>
      <c r="F41" s="94"/>
      <c r="G41" s="231"/>
      <c r="H41" s="232"/>
      <c r="I41" s="215"/>
      <c r="J41" s="216"/>
      <c r="K41" s="216"/>
      <c r="L41" s="217"/>
      <c r="N41" s="111"/>
      <c r="O41" s="112"/>
      <c r="AB41" s="129"/>
      <c r="AC41" s="129"/>
      <c r="AD41" s="129"/>
      <c r="AE41" s="129"/>
      <c r="AF41" s="129"/>
      <c r="AG41" s="129"/>
      <c r="AH41" s="129"/>
      <c r="AI41" s="129"/>
      <c r="AJ41" s="129"/>
      <c r="AK41" s="129"/>
      <c r="AL41" s="129"/>
      <c r="AM41" s="129"/>
      <c r="AN41" s="129"/>
      <c r="AO41" s="129"/>
      <c r="AP41" s="129"/>
    </row>
    <row r="42" spans="2:42" s="85" customFormat="1" ht="15" customHeight="1" x14ac:dyDescent="0.3">
      <c r="B42" s="257"/>
      <c r="C42" s="251"/>
      <c r="D42" s="246"/>
      <c r="E42" s="247"/>
      <c r="F42" s="96"/>
      <c r="G42" s="227"/>
      <c r="H42" s="228"/>
      <c r="I42" s="212"/>
      <c r="J42" s="213"/>
      <c r="K42" s="213"/>
      <c r="L42" s="214"/>
      <c r="N42" s="111"/>
      <c r="O42" s="112"/>
      <c r="AB42" s="129"/>
      <c r="AC42" s="129"/>
      <c r="AD42" s="129"/>
      <c r="AE42" s="129"/>
      <c r="AF42" s="129"/>
      <c r="AG42" s="129"/>
      <c r="AH42" s="129"/>
      <c r="AI42" s="129"/>
      <c r="AJ42" s="129"/>
      <c r="AK42" s="129"/>
      <c r="AL42" s="129"/>
      <c r="AM42" s="129"/>
      <c r="AN42" s="129"/>
      <c r="AO42" s="129"/>
      <c r="AP42" s="129"/>
    </row>
    <row r="43" spans="2:42" s="85" customFormat="1" ht="15" customHeight="1" x14ac:dyDescent="0.3">
      <c r="B43" s="257"/>
      <c r="C43" s="251"/>
      <c r="D43" s="246"/>
      <c r="E43" s="247"/>
      <c r="F43" s="96"/>
      <c r="G43" s="227"/>
      <c r="H43" s="228"/>
      <c r="I43" s="212"/>
      <c r="J43" s="213"/>
      <c r="K43" s="213"/>
      <c r="L43" s="214"/>
      <c r="N43" s="111"/>
      <c r="O43" s="112"/>
      <c r="AB43" s="129"/>
      <c r="AC43" s="129"/>
      <c r="AD43" s="129"/>
      <c r="AE43" s="129"/>
      <c r="AF43" s="129"/>
      <c r="AG43" s="129"/>
      <c r="AH43" s="129"/>
      <c r="AI43" s="129"/>
      <c r="AJ43" s="129"/>
      <c r="AK43" s="129"/>
      <c r="AL43" s="129"/>
      <c r="AM43" s="129"/>
      <c r="AN43" s="129"/>
      <c r="AO43" s="129"/>
      <c r="AP43" s="129"/>
    </row>
    <row r="44" spans="2:42" s="85" customFormat="1" ht="15" customHeight="1" x14ac:dyDescent="0.3">
      <c r="B44" s="257"/>
      <c r="C44" s="251"/>
      <c r="D44" s="246"/>
      <c r="E44" s="247"/>
      <c r="F44" s="96"/>
      <c r="G44" s="227"/>
      <c r="H44" s="228"/>
      <c r="I44" s="212"/>
      <c r="J44" s="213"/>
      <c r="K44" s="213"/>
      <c r="L44" s="214"/>
      <c r="N44" s="111"/>
      <c r="O44" s="112"/>
      <c r="AB44" s="129"/>
      <c r="AC44" s="129"/>
      <c r="AD44" s="129"/>
      <c r="AE44" s="129"/>
      <c r="AF44" s="129"/>
      <c r="AG44" s="129"/>
      <c r="AH44" s="129"/>
      <c r="AI44" s="129"/>
      <c r="AJ44" s="129"/>
      <c r="AK44" s="129"/>
      <c r="AL44" s="129"/>
      <c r="AM44" s="129"/>
      <c r="AN44" s="129"/>
      <c r="AO44" s="129"/>
      <c r="AP44" s="129"/>
    </row>
    <row r="45" spans="2:42" s="85" customFormat="1" ht="15" customHeight="1" x14ac:dyDescent="0.3">
      <c r="B45" s="257"/>
      <c r="C45" s="251"/>
      <c r="D45" s="246"/>
      <c r="E45" s="247"/>
      <c r="F45" s="98"/>
      <c r="G45" s="229"/>
      <c r="H45" s="230"/>
      <c r="I45" s="224"/>
      <c r="J45" s="225"/>
      <c r="K45" s="225"/>
      <c r="L45" s="226"/>
      <c r="N45" s="111"/>
      <c r="O45" s="112"/>
      <c r="AB45" s="129"/>
      <c r="AC45" s="129"/>
      <c r="AD45" s="129"/>
      <c r="AE45" s="129"/>
      <c r="AF45" s="129"/>
      <c r="AG45" s="129"/>
      <c r="AH45" s="129"/>
      <c r="AI45" s="129"/>
      <c r="AJ45" s="129"/>
      <c r="AK45" s="129"/>
      <c r="AL45" s="129"/>
      <c r="AM45" s="129"/>
      <c r="AN45" s="129"/>
      <c r="AO45" s="129"/>
      <c r="AP45" s="129"/>
    </row>
    <row r="46" spans="2:42" ht="15" customHeight="1" x14ac:dyDescent="0.3">
      <c r="B46" s="258"/>
      <c r="C46" s="252"/>
      <c r="D46" s="248"/>
      <c r="E46" s="249"/>
      <c r="F46" s="126" t="s">
        <v>210</v>
      </c>
      <c r="G46" s="233">
        <f>SUM(G41:G45)</f>
        <v>0</v>
      </c>
      <c r="H46" s="234"/>
      <c r="I46" s="209"/>
      <c r="J46" s="210"/>
      <c r="K46" s="210"/>
      <c r="L46" s="211"/>
      <c r="N46" s="127"/>
      <c r="O46" s="112"/>
    </row>
    <row r="47" spans="2:42" ht="15" customHeight="1" x14ac:dyDescent="0.3">
      <c r="B47" s="238">
        <v>7</v>
      </c>
      <c r="C47" s="241"/>
      <c r="D47" s="244"/>
      <c r="E47" s="245"/>
      <c r="F47" s="94"/>
      <c r="G47" s="231"/>
      <c r="H47" s="232"/>
      <c r="I47" s="215"/>
      <c r="J47" s="216"/>
      <c r="K47" s="216"/>
      <c r="L47" s="217"/>
      <c r="N47" s="127"/>
      <c r="O47" s="112"/>
    </row>
    <row r="48" spans="2:42" ht="15" customHeight="1" x14ac:dyDescent="0.3">
      <c r="B48" s="239"/>
      <c r="C48" s="242"/>
      <c r="D48" s="246"/>
      <c r="E48" s="247"/>
      <c r="F48" s="96"/>
      <c r="G48" s="227"/>
      <c r="H48" s="228"/>
      <c r="I48" s="212"/>
      <c r="J48" s="213"/>
      <c r="K48" s="213"/>
      <c r="L48" s="214"/>
      <c r="N48" s="127"/>
      <c r="O48" s="112"/>
    </row>
    <row r="49" spans="2:15" ht="15" customHeight="1" x14ac:dyDescent="0.3">
      <c r="B49" s="239"/>
      <c r="C49" s="242"/>
      <c r="D49" s="246"/>
      <c r="E49" s="247"/>
      <c r="F49" s="96"/>
      <c r="G49" s="227"/>
      <c r="H49" s="228"/>
      <c r="I49" s="212"/>
      <c r="J49" s="213"/>
      <c r="K49" s="213"/>
      <c r="L49" s="214"/>
      <c r="N49" s="127"/>
      <c r="O49" s="112"/>
    </row>
    <row r="50" spans="2:15" ht="15" customHeight="1" x14ac:dyDescent="0.3">
      <c r="B50" s="239"/>
      <c r="C50" s="242"/>
      <c r="D50" s="246"/>
      <c r="E50" s="247"/>
      <c r="F50" s="96"/>
      <c r="G50" s="227"/>
      <c r="H50" s="228"/>
      <c r="I50" s="212"/>
      <c r="J50" s="213"/>
      <c r="K50" s="213"/>
      <c r="L50" s="214"/>
      <c r="N50" s="127"/>
      <c r="O50" s="112"/>
    </row>
    <row r="51" spans="2:15" ht="15" customHeight="1" x14ac:dyDescent="0.3">
      <c r="B51" s="239"/>
      <c r="C51" s="242"/>
      <c r="D51" s="246"/>
      <c r="E51" s="247"/>
      <c r="F51" s="98"/>
      <c r="G51" s="229"/>
      <c r="H51" s="230"/>
      <c r="I51" s="224"/>
      <c r="J51" s="225"/>
      <c r="K51" s="225"/>
      <c r="L51" s="226"/>
      <c r="N51" s="127"/>
      <c r="O51" s="112"/>
    </row>
    <row r="52" spans="2:15" ht="15" customHeight="1" x14ac:dyDescent="0.3">
      <c r="B52" s="240"/>
      <c r="C52" s="243"/>
      <c r="D52" s="248"/>
      <c r="E52" s="249"/>
      <c r="F52" s="126" t="s">
        <v>210</v>
      </c>
      <c r="G52" s="233">
        <f>SUM(G47:G51)</f>
        <v>0</v>
      </c>
      <c r="H52" s="234"/>
      <c r="I52" s="209"/>
      <c r="J52" s="210"/>
      <c r="K52" s="210"/>
      <c r="L52" s="211"/>
      <c r="N52" s="127"/>
      <c r="O52" s="112"/>
    </row>
    <row r="53" spans="2:15" ht="15" customHeight="1" x14ac:dyDescent="0.3">
      <c r="B53" s="238">
        <v>8</v>
      </c>
      <c r="C53" s="241"/>
      <c r="D53" s="244"/>
      <c r="E53" s="245"/>
      <c r="F53" s="94"/>
      <c r="G53" s="231"/>
      <c r="H53" s="232"/>
      <c r="I53" s="215"/>
      <c r="J53" s="216"/>
      <c r="K53" s="216"/>
      <c r="L53" s="217"/>
      <c r="N53" s="127"/>
      <c r="O53" s="112"/>
    </row>
    <row r="54" spans="2:15" ht="15" customHeight="1" x14ac:dyDescent="0.3">
      <c r="B54" s="239"/>
      <c r="C54" s="242"/>
      <c r="D54" s="246"/>
      <c r="E54" s="247"/>
      <c r="F54" s="96"/>
      <c r="G54" s="227"/>
      <c r="H54" s="228"/>
      <c r="I54" s="212" t="s">
        <v>211</v>
      </c>
      <c r="J54" s="213"/>
      <c r="K54" s="213"/>
      <c r="L54" s="214"/>
      <c r="N54" s="127"/>
      <c r="O54" s="112"/>
    </row>
    <row r="55" spans="2:15" ht="15" customHeight="1" x14ac:dyDescent="0.3">
      <c r="B55" s="239"/>
      <c r="C55" s="242"/>
      <c r="D55" s="246"/>
      <c r="E55" s="247"/>
      <c r="F55" s="96"/>
      <c r="G55" s="227"/>
      <c r="H55" s="228"/>
      <c r="I55" s="212"/>
      <c r="J55" s="213"/>
      <c r="K55" s="213"/>
      <c r="L55" s="214"/>
      <c r="N55" s="127"/>
      <c r="O55" s="112"/>
    </row>
    <row r="56" spans="2:15" ht="15" customHeight="1" x14ac:dyDescent="0.3">
      <c r="B56" s="239"/>
      <c r="C56" s="242"/>
      <c r="D56" s="246"/>
      <c r="E56" s="247"/>
      <c r="F56" s="96"/>
      <c r="G56" s="227"/>
      <c r="H56" s="228"/>
      <c r="I56" s="212"/>
      <c r="J56" s="213"/>
      <c r="K56" s="213"/>
      <c r="L56" s="214"/>
      <c r="N56" s="127"/>
    </row>
    <row r="57" spans="2:15" ht="15" customHeight="1" x14ac:dyDescent="0.3">
      <c r="B57" s="239"/>
      <c r="C57" s="242"/>
      <c r="D57" s="246"/>
      <c r="E57" s="247"/>
      <c r="F57" s="98"/>
      <c r="G57" s="229"/>
      <c r="H57" s="230"/>
      <c r="I57" s="224"/>
      <c r="J57" s="225"/>
      <c r="K57" s="225"/>
      <c r="L57" s="226"/>
      <c r="N57" s="127"/>
    </row>
    <row r="58" spans="2:15" ht="15" customHeight="1" x14ac:dyDescent="0.3">
      <c r="B58" s="240"/>
      <c r="C58" s="243"/>
      <c r="D58" s="248"/>
      <c r="E58" s="249"/>
      <c r="F58" s="126" t="s">
        <v>210</v>
      </c>
      <c r="G58" s="233">
        <f>SUM(G53:G57)</f>
        <v>0</v>
      </c>
      <c r="H58" s="234"/>
      <c r="I58" s="209"/>
      <c r="J58" s="210"/>
      <c r="K58" s="210"/>
      <c r="L58" s="211"/>
      <c r="N58" s="127"/>
    </row>
    <row r="59" spans="2:15" ht="15" customHeight="1" x14ac:dyDescent="0.3">
      <c r="B59" s="235" t="s">
        <v>212</v>
      </c>
      <c r="C59" s="236"/>
      <c r="D59" s="236"/>
      <c r="E59" s="236"/>
      <c r="F59" s="237"/>
      <c r="G59" s="233">
        <f>AH10</f>
        <v>0</v>
      </c>
      <c r="H59" s="234"/>
      <c r="I59" s="209"/>
      <c r="J59" s="210"/>
      <c r="K59" s="210"/>
      <c r="L59" s="211"/>
      <c r="N59" s="127"/>
    </row>
    <row r="60" spans="2:15" ht="15" customHeight="1" x14ac:dyDescent="0.3">
      <c r="B60" s="235" t="s">
        <v>213</v>
      </c>
      <c r="C60" s="236"/>
      <c r="D60" s="236"/>
      <c r="E60" s="236"/>
      <c r="F60" s="237"/>
      <c r="G60" s="233">
        <f>AH10</f>
        <v>0</v>
      </c>
      <c r="H60" s="234"/>
      <c r="I60" s="209"/>
      <c r="J60" s="210"/>
      <c r="K60" s="210"/>
      <c r="L60" s="211"/>
      <c r="N60" s="127"/>
    </row>
    <row r="61" spans="2:15" ht="15" customHeight="1" x14ac:dyDescent="0.3">
      <c r="B61" s="235" t="s">
        <v>214</v>
      </c>
      <c r="C61" s="236"/>
      <c r="D61" s="236"/>
      <c r="E61" s="236"/>
      <c r="F61" s="237"/>
      <c r="G61" s="233" t="str">
        <f>IF(AND(K5="",K6=""),"K5/K6セルを選択してください",AK10)</f>
        <v>K5/K6セルを選択してください</v>
      </c>
      <c r="H61" s="234"/>
      <c r="I61" s="209" t="str">
        <f>IF(K5="〇","補助率1/3以内",IF(K6="〇","補助率2/3以内",""))</f>
        <v/>
      </c>
      <c r="J61" s="210"/>
      <c r="K61" s="210"/>
      <c r="L61" s="211"/>
      <c r="N61" s="127"/>
    </row>
    <row r="62" spans="2:15" ht="15" customHeight="1" x14ac:dyDescent="0.3">
      <c r="B62" s="85"/>
      <c r="C62" s="86"/>
      <c r="D62" s="87"/>
      <c r="E62" s="87"/>
      <c r="F62" s="85"/>
      <c r="G62" s="88" t="s">
        <v>215</v>
      </c>
      <c r="H62" s="88"/>
      <c r="I62" s="89"/>
      <c r="J62" s="89"/>
      <c r="K62" s="89"/>
      <c r="L62" s="89"/>
      <c r="N62" s="127"/>
    </row>
    <row r="63" spans="2:15" ht="15" customHeight="1" x14ac:dyDescent="0.3">
      <c r="I63" s="89"/>
      <c r="J63" s="89"/>
      <c r="K63" s="89"/>
      <c r="L63" s="89"/>
    </row>
    <row r="64" spans="2:15" ht="15" customHeight="1" x14ac:dyDescent="0.3">
      <c r="I64" s="89"/>
      <c r="J64" s="89"/>
      <c r="K64" s="89"/>
      <c r="L64" s="89"/>
    </row>
    <row r="65" spans="9:12" ht="15" customHeight="1" x14ac:dyDescent="0.3">
      <c r="I65" s="89"/>
      <c r="J65" s="89"/>
      <c r="K65" s="89"/>
      <c r="L65" s="89"/>
    </row>
    <row r="66" spans="9:12" ht="15" customHeight="1" x14ac:dyDescent="0.3">
      <c r="I66" s="89"/>
      <c r="J66" s="89"/>
      <c r="K66" s="89"/>
      <c r="L66" s="89"/>
    </row>
    <row r="67" spans="9:12" ht="15" customHeight="1" x14ac:dyDescent="0.3">
      <c r="I67" s="89"/>
      <c r="J67" s="89"/>
      <c r="K67" s="89"/>
      <c r="L67" s="89"/>
    </row>
    <row r="68" spans="9:12" ht="15" customHeight="1" x14ac:dyDescent="0.3">
      <c r="I68" s="89"/>
      <c r="J68" s="89"/>
      <c r="K68" s="89"/>
      <c r="L68" s="89"/>
    </row>
    <row r="69" spans="9:12" ht="15" customHeight="1" x14ac:dyDescent="0.3">
      <c r="I69" s="89"/>
      <c r="J69" s="89"/>
      <c r="K69" s="89"/>
      <c r="L69" s="89"/>
    </row>
    <row r="70" spans="9:12" ht="15" customHeight="1" x14ac:dyDescent="0.3">
      <c r="I70" s="89"/>
      <c r="J70" s="89"/>
      <c r="K70" s="89"/>
      <c r="L70" s="89"/>
    </row>
    <row r="71" spans="9:12" ht="15" customHeight="1" x14ac:dyDescent="0.3">
      <c r="I71" s="89"/>
      <c r="J71" s="89"/>
      <c r="K71" s="89"/>
      <c r="L71" s="89"/>
    </row>
    <row r="72" spans="9:12" ht="15" customHeight="1" x14ac:dyDescent="0.3">
      <c r="I72" s="89"/>
      <c r="J72" s="89"/>
      <c r="K72" s="89"/>
      <c r="L72" s="89"/>
    </row>
    <row r="73" spans="9:12" ht="15" customHeight="1" x14ac:dyDescent="0.3">
      <c r="I73" s="89"/>
      <c r="J73" s="89"/>
      <c r="K73" s="89"/>
      <c r="L73" s="89"/>
    </row>
    <row r="74" spans="9:12" ht="15" customHeight="1" x14ac:dyDescent="0.3">
      <c r="I74" s="89"/>
      <c r="J74" s="89"/>
      <c r="K74" s="89"/>
      <c r="L74" s="89"/>
    </row>
    <row r="75" spans="9:12" ht="15" customHeight="1" x14ac:dyDescent="0.3">
      <c r="I75" s="89"/>
      <c r="J75" s="89"/>
      <c r="K75" s="89"/>
      <c r="L75" s="89"/>
    </row>
    <row r="76" spans="9:12" ht="15" customHeight="1" x14ac:dyDescent="0.3">
      <c r="I76" s="89"/>
      <c r="J76" s="89"/>
      <c r="K76" s="89"/>
      <c r="L76" s="89"/>
    </row>
    <row r="77" spans="9:12" ht="15" customHeight="1" x14ac:dyDescent="0.3">
      <c r="I77" s="89"/>
      <c r="J77" s="89"/>
      <c r="K77" s="89"/>
      <c r="L77" s="89"/>
    </row>
    <row r="78" spans="9:12" ht="15" customHeight="1" x14ac:dyDescent="0.3">
      <c r="I78" s="89"/>
      <c r="J78" s="89"/>
      <c r="K78" s="89"/>
      <c r="L78" s="89"/>
    </row>
    <row r="79" spans="9:12" ht="15" customHeight="1" x14ac:dyDescent="0.3">
      <c r="I79" s="89"/>
      <c r="J79" s="89"/>
      <c r="K79" s="89"/>
      <c r="L79" s="89"/>
    </row>
    <row r="80" spans="9:12" ht="15" customHeight="1" x14ac:dyDescent="0.3">
      <c r="I80" s="89"/>
      <c r="J80" s="89"/>
      <c r="K80" s="89"/>
      <c r="L80" s="89"/>
    </row>
    <row r="81" spans="9:12" ht="15" customHeight="1" x14ac:dyDescent="0.3">
      <c r="I81" s="89"/>
      <c r="J81" s="89"/>
      <c r="K81" s="89"/>
      <c r="L81" s="89"/>
    </row>
    <row r="82" spans="9:12" ht="15" customHeight="1" x14ac:dyDescent="0.3">
      <c r="I82" s="89"/>
      <c r="J82" s="89"/>
      <c r="K82" s="89"/>
      <c r="L82" s="89"/>
    </row>
    <row r="83" spans="9:12" ht="15" customHeight="1" x14ac:dyDescent="0.3">
      <c r="I83" s="89"/>
      <c r="J83" s="89"/>
      <c r="K83" s="89"/>
      <c r="L83" s="89"/>
    </row>
    <row r="84" spans="9:12" ht="15" customHeight="1" x14ac:dyDescent="0.3">
      <c r="I84" s="89"/>
      <c r="J84" s="89"/>
      <c r="K84" s="89"/>
      <c r="L84" s="89"/>
    </row>
    <row r="85" spans="9:12" ht="15" customHeight="1" x14ac:dyDescent="0.3">
      <c r="I85" s="89"/>
      <c r="J85" s="89"/>
      <c r="K85" s="89"/>
      <c r="L85" s="89"/>
    </row>
    <row r="86" spans="9:12" ht="15" customHeight="1" x14ac:dyDescent="0.3">
      <c r="I86" s="89"/>
      <c r="J86" s="89"/>
      <c r="K86" s="89"/>
      <c r="L86" s="89"/>
    </row>
    <row r="87" spans="9:12" ht="15" customHeight="1" x14ac:dyDescent="0.3">
      <c r="I87" s="89"/>
      <c r="J87" s="89"/>
      <c r="K87" s="89"/>
      <c r="L87" s="89"/>
    </row>
    <row r="88" spans="9:12" ht="15" customHeight="1" x14ac:dyDescent="0.3">
      <c r="I88" s="89"/>
      <c r="J88" s="89"/>
      <c r="K88" s="89"/>
      <c r="L88" s="89"/>
    </row>
    <row r="89" spans="9:12" ht="15" customHeight="1" x14ac:dyDescent="0.3">
      <c r="I89" s="89"/>
      <c r="J89" s="89"/>
      <c r="K89" s="89"/>
      <c r="L89" s="89"/>
    </row>
    <row r="90" spans="9:12" ht="15" customHeight="1" x14ac:dyDescent="0.3">
      <c r="I90" s="89"/>
      <c r="J90" s="89"/>
      <c r="K90" s="89"/>
      <c r="L90" s="89"/>
    </row>
    <row r="91" spans="9:12" ht="15" customHeight="1" x14ac:dyDescent="0.3">
      <c r="I91" s="89"/>
      <c r="J91" s="89"/>
      <c r="K91" s="89"/>
      <c r="L91" s="89"/>
    </row>
    <row r="92" spans="9:12" ht="15" customHeight="1" x14ac:dyDescent="0.3">
      <c r="I92" s="89"/>
      <c r="J92" s="89"/>
      <c r="K92" s="89"/>
      <c r="L92" s="89"/>
    </row>
    <row r="93" spans="9:12" ht="15" customHeight="1" x14ac:dyDescent="0.3">
      <c r="I93" s="89"/>
      <c r="J93" s="89"/>
      <c r="K93" s="89"/>
      <c r="L93" s="89"/>
    </row>
    <row r="94" spans="9:12" ht="15" customHeight="1" x14ac:dyDescent="0.3">
      <c r="I94" s="89"/>
      <c r="J94" s="89"/>
      <c r="K94" s="89"/>
      <c r="L94" s="89"/>
    </row>
    <row r="95" spans="9:12" ht="15" customHeight="1" x14ac:dyDescent="0.3">
      <c r="I95" s="89"/>
      <c r="J95" s="89"/>
      <c r="K95" s="89"/>
      <c r="L95" s="89"/>
    </row>
    <row r="96" spans="9:12" ht="15" customHeight="1" x14ac:dyDescent="0.3">
      <c r="I96" s="89"/>
      <c r="J96" s="89"/>
      <c r="K96" s="89"/>
      <c r="L96" s="89"/>
    </row>
    <row r="97" spans="9:12" ht="15" customHeight="1" x14ac:dyDescent="0.3">
      <c r="I97" s="89"/>
      <c r="J97" s="89"/>
      <c r="K97" s="89"/>
      <c r="L97" s="89"/>
    </row>
    <row r="98" spans="9:12" ht="15" customHeight="1" x14ac:dyDescent="0.3">
      <c r="I98" s="89"/>
      <c r="J98" s="89"/>
      <c r="K98" s="89"/>
      <c r="L98" s="89"/>
    </row>
    <row r="99" spans="9:12" ht="15" customHeight="1" x14ac:dyDescent="0.3">
      <c r="I99" s="89"/>
      <c r="J99" s="89"/>
      <c r="K99" s="89"/>
      <c r="L99" s="89"/>
    </row>
    <row r="100" spans="9:12" ht="15" customHeight="1" x14ac:dyDescent="0.3">
      <c r="I100" s="89"/>
      <c r="J100" s="89"/>
      <c r="K100" s="89"/>
      <c r="L100" s="89"/>
    </row>
    <row r="101" spans="9:12" ht="15" customHeight="1" x14ac:dyDescent="0.3">
      <c r="I101" s="89"/>
      <c r="J101" s="89"/>
      <c r="K101" s="89"/>
      <c r="L101" s="89"/>
    </row>
    <row r="102" spans="9:12" ht="15" customHeight="1" x14ac:dyDescent="0.3">
      <c r="I102" s="89"/>
      <c r="J102" s="89"/>
      <c r="K102" s="89"/>
      <c r="L102" s="89"/>
    </row>
    <row r="103" spans="9:12" ht="15" customHeight="1" x14ac:dyDescent="0.3">
      <c r="I103" s="89"/>
      <c r="J103" s="89"/>
      <c r="K103" s="89"/>
      <c r="L103" s="89"/>
    </row>
    <row r="104" spans="9:12" ht="15" customHeight="1" x14ac:dyDescent="0.3">
      <c r="I104" s="89"/>
      <c r="J104" s="89"/>
      <c r="K104" s="89"/>
      <c r="L104" s="89"/>
    </row>
    <row r="105" spans="9:12" ht="15" customHeight="1" x14ac:dyDescent="0.3">
      <c r="I105" s="89"/>
      <c r="J105" s="89"/>
      <c r="K105" s="89"/>
      <c r="L105" s="89"/>
    </row>
    <row r="106" spans="9:12" ht="15" customHeight="1" x14ac:dyDescent="0.3">
      <c r="I106" s="89"/>
      <c r="J106" s="89"/>
      <c r="K106" s="89"/>
      <c r="L106" s="89"/>
    </row>
    <row r="107" spans="9:12" ht="15" customHeight="1" x14ac:dyDescent="0.3">
      <c r="I107" s="89"/>
      <c r="J107" s="89"/>
      <c r="K107" s="89"/>
      <c r="L107" s="89"/>
    </row>
    <row r="108" spans="9:12" ht="15" customHeight="1" x14ac:dyDescent="0.3">
      <c r="I108" s="89"/>
      <c r="J108" s="89"/>
      <c r="K108" s="89"/>
      <c r="L108" s="89"/>
    </row>
    <row r="109" spans="9:12" ht="15" customHeight="1" x14ac:dyDescent="0.3">
      <c r="I109" s="89"/>
      <c r="J109" s="89"/>
      <c r="K109" s="89"/>
      <c r="L109" s="89"/>
    </row>
    <row r="110" spans="9:12" ht="15" customHeight="1" x14ac:dyDescent="0.3">
      <c r="I110" s="89"/>
      <c r="J110" s="89"/>
      <c r="K110" s="89"/>
      <c r="L110" s="89"/>
    </row>
    <row r="111" spans="9:12" ht="15" customHeight="1" x14ac:dyDescent="0.3">
      <c r="I111" s="89"/>
      <c r="J111" s="89"/>
      <c r="K111" s="89"/>
      <c r="L111" s="89"/>
    </row>
    <row r="112" spans="9:12" ht="15" customHeight="1" x14ac:dyDescent="0.3">
      <c r="I112" s="89"/>
      <c r="J112" s="89"/>
      <c r="K112" s="89"/>
      <c r="L112" s="89"/>
    </row>
    <row r="113" spans="9:12" ht="15" customHeight="1" x14ac:dyDescent="0.3">
      <c r="I113" s="89"/>
      <c r="J113" s="89"/>
      <c r="K113" s="89"/>
      <c r="L113" s="89"/>
    </row>
    <row r="114" spans="9:12" ht="15" customHeight="1" x14ac:dyDescent="0.3">
      <c r="I114" s="89"/>
      <c r="J114" s="89"/>
      <c r="K114" s="89"/>
      <c r="L114" s="89"/>
    </row>
    <row r="115" spans="9:12" ht="15" customHeight="1" x14ac:dyDescent="0.3">
      <c r="I115" s="89"/>
      <c r="J115" s="89"/>
      <c r="K115" s="89"/>
      <c r="L115" s="89"/>
    </row>
    <row r="116" spans="9:12" ht="15" customHeight="1" x14ac:dyDescent="0.3">
      <c r="I116" s="89"/>
      <c r="J116" s="89"/>
      <c r="K116" s="89"/>
      <c r="L116" s="89"/>
    </row>
    <row r="117" spans="9:12" ht="15" customHeight="1" x14ac:dyDescent="0.3">
      <c r="I117" s="89"/>
      <c r="J117" s="89"/>
      <c r="K117" s="89"/>
      <c r="L117" s="89"/>
    </row>
    <row r="118" spans="9:12" ht="15" customHeight="1" x14ac:dyDescent="0.3">
      <c r="I118" s="89"/>
      <c r="J118" s="89"/>
      <c r="K118" s="89"/>
      <c r="L118" s="89"/>
    </row>
    <row r="119" spans="9:12" ht="15" customHeight="1" x14ac:dyDescent="0.3">
      <c r="I119" s="89"/>
      <c r="J119" s="89"/>
      <c r="K119" s="89"/>
      <c r="L119" s="89"/>
    </row>
    <row r="120" spans="9:12" ht="15" customHeight="1" x14ac:dyDescent="0.3">
      <c r="I120" s="89"/>
      <c r="J120" s="89"/>
      <c r="K120" s="89"/>
      <c r="L120" s="89"/>
    </row>
    <row r="121" spans="9:12" ht="15" customHeight="1" x14ac:dyDescent="0.3">
      <c r="I121" s="89"/>
      <c r="J121" s="89"/>
      <c r="K121" s="89"/>
      <c r="L121" s="89"/>
    </row>
    <row r="122" spans="9:12" ht="15" customHeight="1" x14ac:dyDescent="0.3">
      <c r="I122" s="89"/>
      <c r="J122" s="89"/>
      <c r="K122" s="89"/>
      <c r="L122" s="89"/>
    </row>
    <row r="123" spans="9:12" ht="15" customHeight="1" x14ac:dyDescent="0.3">
      <c r="I123" s="89"/>
      <c r="J123" s="89"/>
      <c r="K123" s="89"/>
      <c r="L123" s="89"/>
    </row>
    <row r="124" spans="9:12" ht="15" customHeight="1" x14ac:dyDescent="0.3">
      <c r="I124" s="89"/>
      <c r="J124" s="89"/>
      <c r="K124" s="89"/>
      <c r="L124" s="89"/>
    </row>
    <row r="125" spans="9:12" ht="15" customHeight="1" x14ac:dyDescent="0.3">
      <c r="I125" s="89"/>
      <c r="J125" s="89"/>
      <c r="K125" s="89"/>
      <c r="L125" s="89"/>
    </row>
    <row r="126" spans="9:12" ht="15" customHeight="1" x14ac:dyDescent="0.3">
      <c r="I126" s="89"/>
      <c r="J126" s="89"/>
      <c r="K126" s="89"/>
      <c r="L126" s="89"/>
    </row>
    <row r="127" spans="9:12" ht="15" customHeight="1" x14ac:dyDescent="0.3">
      <c r="I127" s="89"/>
      <c r="J127" s="89"/>
      <c r="K127" s="89"/>
      <c r="L127" s="89"/>
    </row>
    <row r="128" spans="9:12" ht="15" customHeight="1" x14ac:dyDescent="0.3">
      <c r="I128" s="89"/>
      <c r="J128" s="89"/>
      <c r="K128" s="89"/>
      <c r="L128" s="89"/>
    </row>
    <row r="129" spans="9:12" ht="15" customHeight="1" x14ac:dyDescent="0.3">
      <c r="I129" s="89"/>
      <c r="J129" s="89"/>
      <c r="K129" s="89"/>
      <c r="L129" s="89"/>
    </row>
    <row r="130" spans="9:12" ht="15" customHeight="1" x14ac:dyDescent="0.3">
      <c r="I130" s="89"/>
      <c r="J130" s="89"/>
      <c r="K130" s="89"/>
      <c r="L130" s="89"/>
    </row>
    <row r="131" spans="9:12" ht="15" customHeight="1" x14ac:dyDescent="0.3">
      <c r="I131" s="89"/>
      <c r="J131" s="89"/>
      <c r="K131" s="89"/>
      <c r="L131" s="89"/>
    </row>
    <row r="132" spans="9:12" ht="15" customHeight="1" x14ac:dyDescent="0.3">
      <c r="I132" s="89"/>
      <c r="J132" s="89"/>
      <c r="K132" s="89"/>
      <c r="L132" s="89"/>
    </row>
    <row r="133" spans="9:12" ht="15" customHeight="1" x14ac:dyDescent="0.3">
      <c r="I133" s="89"/>
      <c r="J133" s="89"/>
      <c r="K133" s="89"/>
      <c r="L133" s="89"/>
    </row>
    <row r="134" spans="9:12" ht="15" customHeight="1" x14ac:dyDescent="0.3">
      <c r="I134" s="89"/>
      <c r="J134" s="89"/>
      <c r="K134" s="89"/>
      <c r="L134" s="89"/>
    </row>
    <row r="135" spans="9:12" ht="15" customHeight="1" x14ac:dyDescent="0.3">
      <c r="I135" s="89"/>
      <c r="J135" s="89"/>
      <c r="K135" s="89"/>
      <c r="L135" s="89"/>
    </row>
    <row r="136" spans="9:12" ht="15" customHeight="1" x14ac:dyDescent="0.3">
      <c r="I136" s="89"/>
      <c r="J136" s="89"/>
      <c r="K136" s="89"/>
      <c r="L136" s="89"/>
    </row>
    <row r="137" spans="9:12" ht="15" customHeight="1" x14ac:dyDescent="0.3">
      <c r="I137" s="89"/>
      <c r="J137" s="89"/>
      <c r="K137" s="89"/>
      <c r="L137" s="89"/>
    </row>
    <row r="138" spans="9:12" ht="15" customHeight="1" x14ac:dyDescent="0.3">
      <c r="I138" s="89"/>
      <c r="J138" s="89"/>
      <c r="K138" s="89"/>
      <c r="L138" s="89"/>
    </row>
    <row r="139" spans="9:12" ht="15" customHeight="1" x14ac:dyDescent="0.3">
      <c r="I139" s="89"/>
      <c r="J139" s="89"/>
      <c r="K139" s="89"/>
      <c r="L139" s="89"/>
    </row>
    <row r="140" spans="9:12" ht="15" customHeight="1" x14ac:dyDescent="0.3">
      <c r="I140" s="89"/>
      <c r="J140" s="89"/>
      <c r="K140" s="89"/>
      <c r="L140" s="89"/>
    </row>
    <row r="141" spans="9:12" ht="15" customHeight="1" x14ac:dyDescent="0.3">
      <c r="I141" s="89"/>
      <c r="J141" s="89"/>
      <c r="K141" s="89"/>
      <c r="L141" s="89"/>
    </row>
    <row r="142" spans="9:12" ht="15" customHeight="1" x14ac:dyDescent="0.3">
      <c r="I142" s="89"/>
      <c r="J142" s="89"/>
      <c r="K142" s="89"/>
      <c r="L142" s="89"/>
    </row>
    <row r="143" spans="9:12" ht="15" customHeight="1" x14ac:dyDescent="0.3">
      <c r="I143" s="89"/>
      <c r="J143" s="89"/>
      <c r="K143" s="89"/>
      <c r="L143" s="89"/>
    </row>
    <row r="144" spans="9:12" ht="15" customHeight="1" x14ac:dyDescent="0.3">
      <c r="I144" s="89"/>
      <c r="J144" s="89"/>
      <c r="K144" s="89"/>
      <c r="L144" s="89"/>
    </row>
    <row r="145" spans="9:12" ht="15" customHeight="1" x14ac:dyDescent="0.3">
      <c r="I145" s="89"/>
      <c r="J145" s="89"/>
      <c r="K145" s="89"/>
      <c r="L145" s="89"/>
    </row>
    <row r="146" spans="9:12" ht="15" customHeight="1" x14ac:dyDescent="0.3">
      <c r="I146" s="89"/>
      <c r="J146" s="89"/>
      <c r="K146" s="89"/>
      <c r="L146" s="89"/>
    </row>
    <row r="147" spans="9:12" ht="15" customHeight="1" x14ac:dyDescent="0.3">
      <c r="I147" s="89"/>
      <c r="J147" s="89"/>
      <c r="K147" s="89"/>
      <c r="L147" s="89"/>
    </row>
    <row r="148" spans="9:12" ht="15" customHeight="1" x14ac:dyDescent="0.3">
      <c r="I148" s="89"/>
      <c r="J148" s="89"/>
      <c r="K148" s="89"/>
      <c r="L148" s="89"/>
    </row>
    <row r="149" spans="9:12" ht="15" customHeight="1" x14ac:dyDescent="0.3">
      <c r="I149" s="89"/>
      <c r="J149" s="89"/>
      <c r="K149" s="89"/>
      <c r="L149" s="89"/>
    </row>
    <row r="150" spans="9:12" ht="15" customHeight="1" x14ac:dyDescent="0.3">
      <c r="I150" s="89"/>
      <c r="J150" s="89"/>
      <c r="K150" s="89"/>
      <c r="L150" s="89"/>
    </row>
    <row r="151" spans="9:12" ht="15" customHeight="1" x14ac:dyDescent="0.3">
      <c r="I151" s="89"/>
      <c r="J151" s="89"/>
      <c r="K151" s="89"/>
      <c r="L151" s="89"/>
    </row>
    <row r="152" spans="9:12" ht="15" customHeight="1" x14ac:dyDescent="0.3">
      <c r="I152" s="89"/>
      <c r="J152" s="89"/>
      <c r="K152" s="89"/>
      <c r="L152" s="89"/>
    </row>
    <row r="153" spans="9:12" ht="15" customHeight="1" x14ac:dyDescent="0.3">
      <c r="I153" s="89"/>
      <c r="J153" s="89"/>
      <c r="K153" s="89"/>
      <c r="L153" s="89"/>
    </row>
    <row r="154" spans="9:12" ht="15" customHeight="1" x14ac:dyDescent="0.3">
      <c r="I154" s="89"/>
      <c r="J154" s="89"/>
      <c r="K154" s="89"/>
      <c r="L154" s="89"/>
    </row>
    <row r="155" spans="9:12" ht="15" customHeight="1" x14ac:dyDescent="0.3">
      <c r="I155" s="89"/>
      <c r="J155" s="89"/>
      <c r="K155" s="89"/>
      <c r="L155" s="89"/>
    </row>
    <row r="156" spans="9:12" ht="15" customHeight="1" x14ac:dyDescent="0.3">
      <c r="I156" s="89"/>
      <c r="J156" s="89"/>
      <c r="K156" s="89"/>
      <c r="L156" s="89"/>
    </row>
    <row r="157" spans="9:12" ht="15" customHeight="1" x14ac:dyDescent="0.3">
      <c r="I157" s="89"/>
      <c r="J157" s="89"/>
      <c r="K157" s="89"/>
      <c r="L157" s="89"/>
    </row>
    <row r="158" spans="9:12" ht="15" customHeight="1" x14ac:dyDescent="0.3">
      <c r="I158" s="89"/>
      <c r="J158" s="89"/>
      <c r="K158" s="89"/>
      <c r="L158" s="89"/>
    </row>
    <row r="159" spans="9:12" ht="15" customHeight="1" x14ac:dyDescent="0.3">
      <c r="I159" s="89"/>
      <c r="J159" s="89"/>
      <c r="K159" s="89"/>
      <c r="L159" s="89"/>
    </row>
    <row r="160" spans="9:12" ht="15" customHeight="1" x14ac:dyDescent="0.3">
      <c r="I160" s="89"/>
      <c r="J160" s="89"/>
      <c r="K160" s="89"/>
      <c r="L160" s="89"/>
    </row>
    <row r="161" spans="9:12" ht="15" customHeight="1" x14ac:dyDescent="0.3">
      <c r="I161" s="89"/>
      <c r="J161" s="89"/>
      <c r="K161" s="89"/>
      <c r="L161" s="89"/>
    </row>
    <row r="162" spans="9:12" ht="15" customHeight="1" x14ac:dyDescent="0.3">
      <c r="I162" s="89"/>
      <c r="J162" s="89"/>
      <c r="K162" s="89"/>
      <c r="L162" s="89"/>
    </row>
    <row r="163" spans="9:12" ht="15" customHeight="1" x14ac:dyDescent="0.3">
      <c r="I163" s="89"/>
      <c r="J163" s="89"/>
      <c r="K163" s="89"/>
      <c r="L163" s="89"/>
    </row>
    <row r="164" spans="9:12" ht="15" customHeight="1" x14ac:dyDescent="0.3">
      <c r="I164" s="89"/>
      <c r="J164" s="89"/>
      <c r="K164" s="89"/>
      <c r="L164" s="89"/>
    </row>
    <row r="165" spans="9:12" ht="15" customHeight="1" x14ac:dyDescent="0.3">
      <c r="I165" s="89"/>
      <c r="J165" s="89"/>
      <c r="K165" s="89"/>
      <c r="L165" s="89"/>
    </row>
    <row r="166" spans="9:12" ht="15" customHeight="1" x14ac:dyDescent="0.3">
      <c r="I166" s="89"/>
      <c r="J166" s="89"/>
      <c r="K166" s="89"/>
      <c r="L166" s="89"/>
    </row>
    <row r="167" spans="9:12" ht="15" customHeight="1" x14ac:dyDescent="0.3">
      <c r="I167" s="89"/>
      <c r="J167" s="89"/>
      <c r="K167" s="89"/>
      <c r="L167" s="89"/>
    </row>
    <row r="168" spans="9:12" ht="15" customHeight="1" x14ac:dyDescent="0.3">
      <c r="I168" s="89"/>
      <c r="J168" s="89"/>
      <c r="K168" s="89"/>
      <c r="L168" s="89"/>
    </row>
    <row r="169" spans="9:12" ht="15" customHeight="1" x14ac:dyDescent="0.3">
      <c r="I169" s="89"/>
      <c r="J169" s="89"/>
      <c r="K169" s="89"/>
      <c r="L169" s="89"/>
    </row>
    <row r="170" spans="9:12" ht="15" customHeight="1" x14ac:dyDescent="0.3">
      <c r="I170" s="89"/>
      <c r="J170" s="89"/>
      <c r="K170" s="89"/>
      <c r="L170" s="89"/>
    </row>
    <row r="171" spans="9:12" ht="15" customHeight="1" x14ac:dyDescent="0.3">
      <c r="I171" s="89"/>
      <c r="J171" s="89"/>
      <c r="K171" s="89"/>
      <c r="L171" s="89"/>
    </row>
    <row r="172" spans="9:12" ht="15" customHeight="1" x14ac:dyDescent="0.3">
      <c r="I172" s="89"/>
      <c r="J172" s="89"/>
      <c r="K172" s="89"/>
      <c r="L172" s="89"/>
    </row>
    <row r="173" spans="9:12" ht="15" customHeight="1" x14ac:dyDescent="0.3">
      <c r="I173" s="89"/>
      <c r="J173" s="89"/>
      <c r="K173" s="89"/>
      <c r="L173" s="89"/>
    </row>
    <row r="174" spans="9:12" ht="15" customHeight="1" x14ac:dyDescent="0.3">
      <c r="I174" s="89"/>
      <c r="J174" s="89"/>
      <c r="K174" s="89"/>
      <c r="L174" s="89"/>
    </row>
    <row r="175" spans="9:12" ht="15" customHeight="1" x14ac:dyDescent="0.3">
      <c r="I175" s="89"/>
      <c r="J175" s="89"/>
      <c r="K175" s="89"/>
      <c r="L175" s="89"/>
    </row>
    <row r="176" spans="9:12" ht="15" customHeight="1" x14ac:dyDescent="0.3">
      <c r="I176" s="89"/>
      <c r="J176" s="89"/>
      <c r="K176" s="89"/>
      <c r="L176" s="89"/>
    </row>
    <row r="177" spans="9:12" ht="15" customHeight="1" x14ac:dyDescent="0.3">
      <c r="I177" s="89"/>
      <c r="J177" s="89"/>
      <c r="K177" s="89"/>
      <c r="L177" s="89"/>
    </row>
    <row r="178" spans="9:12" ht="15" customHeight="1" x14ac:dyDescent="0.3">
      <c r="I178" s="89"/>
      <c r="J178" s="89"/>
      <c r="K178" s="89"/>
      <c r="L178" s="89"/>
    </row>
    <row r="179" spans="9:12" ht="15" customHeight="1" x14ac:dyDescent="0.3">
      <c r="I179" s="89"/>
      <c r="J179" s="89"/>
      <c r="K179" s="89"/>
      <c r="L179" s="89"/>
    </row>
    <row r="180" spans="9:12" ht="15" customHeight="1" x14ac:dyDescent="0.3">
      <c r="I180" s="89"/>
      <c r="J180" s="89"/>
      <c r="K180" s="89"/>
      <c r="L180" s="89"/>
    </row>
    <row r="181" spans="9:12" ht="15" customHeight="1" x14ac:dyDescent="0.3">
      <c r="I181" s="89"/>
      <c r="J181" s="89"/>
      <c r="K181" s="89"/>
      <c r="L181" s="89"/>
    </row>
    <row r="182" spans="9:12" ht="15" customHeight="1" x14ac:dyDescent="0.3">
      <c r="I182" s="89"/>
      <c r="J182" s="89"/>
      <c r="K182" s="89"/>
      <c r="L182" s="89"/>
    </row>
    <row r="183" spans="9:12" ht="15" customHeight="1" x14ac:dyDescent="0.3">
      <c r="I183" s="89"/>
      <c r="J183" s="89"/>
      <c r="K183" s="89"/>
      <c r="L183" s="89"/>
    </row>
    <row r="184" spans="9:12" ht="15" customHeight="1" x14ac:dyDescent="0.3">
      <c r="I184" s="89"/>
      <c r="J184" s="89"/>
      <c r="K184" s="89"/>
      <c r="L184" s="89"/>
    </row>
    <row r="185" spans="9:12" ht="15" customHeight="1" x14ac:dyDescent="0.3">
      <c r="I185" s="89"/>
      <c r="J185" s="89"/>
      <c r="K185" s="89"/>
      <c r="L185" s="89"/>
    </row>
    <row r="186" spans="9:12" ht="15" customHeight="1" x14ac:dyDescent="0.3">
      <c r="I186" s="89"/>
      <c r="J186" s="89"/>
      <c r="K186" s="89"/>
      <c r="L186" s="89"/>
    </row>
    <row r="187" spans="9:12" ht="15" customHeight="1" x14ac:dyDescent="0.3">
      <c r="I187" s="89"/>
      <c r="J187" s="89"/>
      <c r="K187" s="89"/>
      <c r="L187" s="89"/>
    </row>
    <row r="188" spans="9:12" ht="15" customHeight="1" x14ac:dyDescent="0.3">
      <c r="I188" s="89"/>
      <c r="J188" s="89"/>
      <c r="K188" s="89"/>
      <c r="L188" s="89"/>
    </row>
    <row r="189" spans="9:12" ht="15" customHeight="1" x14ac:dyDescent="0.3">
      <c r="I189" s="89"/>
      <c r="J189" s="89"/>
      <c r="K189" s="89"/>
      <c r="L189" s="89"/>
    </row>
    <row r="190" spans="9:12" ht="15" customHeight="1" x14ac:dyDescent="0.3">
      <c r="I190" s="89"/>
      <c r="J190" s="89"/>
      <c r="K190" s="89"/>
      <c r="L190" s="89"/>
    </row>
    <row r="191" spans="9:12" ht="15" customHeight="1" x14ac:dyDescent="0.3">
      <c r="I191" s="89"/>
      <c r="J191" s="89"/>
      <c r="K191" s="89"/>
      <c r="L191" s="89"/>
    </row>
    <row r="192" spans="9:12" ht="15" customHeight="1" x14ac:dyDescent="0.3">
      <c r="I192" s="89"/>
      <c r="J192" s="89"/>
      <c r="K192" s="89"/>
      <c r="L192" s="89"/>
    </row>
    <row r="193" spans="9:12" ht="15" customHeight="1" x14ac:dyDescent="0.3">
      <c r="I193" s="89"/>
      <c r="J193" s="89"/>
      <c r="K193" s="89"/>
      <c r="L193" s="89"/>
    </row>
    <row r="194" spans="9:12" ht="15" customHeight="1" x14ac:dyDescent="0.3">
      <c r="I194" s="89"/>
      <c r="J194" s="89"/>
      <c r="K194" s="89"/>
      <c r="L194" s="89"/>
    </row>
    <row r="195" spans="9:12" ht="15" customHeight="1" x14ac:dyDescent="0.3">
      <c r="I195" s="89"/>
      <c r="J195" s="89"/>
      <c r="K195" s="89"/>
      <c r="L195" s="89"/>
    </row>
    <row r="196" spans="9:12" ht="15" customHeight="1" x14ac:dyDescent="0.3">
      <c r="I196" s="89"/>
      <c r="J196" s="89"/>
      <c r="K196" s="89"/>
      <c r="L196" s="89"/>
    </row>
    <row r="197" spans="9:12" ht="15" customHeight="1" x14ac:dyDescent="0.3">
      <c r="I197" s="89"/>
      <c r="J197" s="89"/>
      <c r="K197" s="89"/>
      <c r="L197" s="89"/>
    </row>
    <row r="198" spans="9:12" ht="15" customHeight="1" x14ac:dyDescent="0.3">
      <c r="I198" s="89"/>
      <c r="J198" s="89"/>
      <c r="K198" s="89"/>
      <c r="L198" s="89"/>
    </row>
    <row r="199" spans="9:12" ht="15" customHeight="1" x14ac:dyDescent="0.3">
      <c r="I199" s="89"/>
      <c r="J199" s="89"/>
      <c r="K199" s="89"/>
      <c r="L199" s="89"/>
    </row>
    <row r="200" spans="9:12" ht="15" customHeight="1" x14ac:dyDescent="0.3">
      <c r="I200" s="89"/>
      <c r="J200" s="89"/>
      <c r="K200" s="89"/>
      <c r="L200" s="89"/>
    </row>
    <row r="201" spans="9:12" ht="15" customHeight="1" x14ac:dyDescent="0.3">
      <c r="I201" s="89"/>
      <c r="J201" s="89"/>
      <c r="K201" s="89"/>
      <c r="L201" s="89"/>
    </row>
    <row r="202" spans="9:12" ht="15" customHeight="1" x14ac:dyDescent="0.3">
      <c r="I202" s="89"/>
      <c r="J202" s="89"/>
      <c r="K202" s="89"/>
      <c r="L202" s="89"/>
    </row>
    <row r="203" spans="9:12" ht="15" customHeight="1" x14ac:dyDescent="0.3">
      <c r="I203" s="89"/>
      <c r="J203" s="89"/>
      <c r="K203" s="89"/>
      <c r="L203" s="89"/>
    </row>
    <row r="204" spans="9:12" ht="15" customHeight="1" x14ac:dyDescent="0.3">
      <c r="I204" s="89"/>
      <c r="J204" s="89"/>
      <c r="K204" s="89"/>
      <c r="L204" s="89"/>
    </row>
    <row r="205" spans="9:12" ht="15" customHeight="1" x14ac:dyDescent="0.3">
      <c r="I205" s="89"/>
      <c r="J205" s="89"/>
      <c r="K205" s="89"/>
      <c r="L205" s="89"/>
    </row>
    <row r="206" spans="9:12" ht="15" customHeight="1" x14ac:dyDescent="0.3">
      <c r="I206" s="89"/>
      <c r="J206" s="89"/>
      <c r="K206" s="89"/>
      <c r="L206" s="89"/>
    </row>
    <row r="207" spans="9:12" ht="15" customHeight="1" x14ac:dyDescent="0.3">
      <c r="I207" s="89"/>
      <c r="J207" s="89"/>
      <c r="K207" s="89"/>
      <c r="L207" s="89"/>
    </row>
    <row r="208" spans="9:12" ht="15" customHeight="1" x14ac:dyDescent="0.3">
      <c r="I208" s="89"/>
      <c r="J208" s="89"/>
      <c r="K208" s="89"/>
      <c r="L208" s="89"/>
    </row>
    <row r="209" spans="9:12" ht="15" customHeight="1" x14ac:dyDescent="0.3">
      <c r="I209" s="89"/>
      <c r="J209" s="89"/>
      <c r="K209" s="89"/>
      <c r="L209" s="89"/>
    </row>
    <row r="210" spans="9:12" ht="15" customHeight="1" x14ac:dyDescent="0.3">
      <c r="I210" s="89"/>
      <c r="J210" s="89"/>
      <c r="K210" s="89"/>
      <c r="L210" s="89"/>
    </row>
    <row r="211" spans="9:12" ht="15" customHeight="1" x14ac:dyDescent="0.3">
      <c r="I211" s="89"/>
      <c r="J211" s="89"/>
      <c r="K211" s="89"/>
      <c r="L211" s="89"/>
    </row>
    <row r="212" spans="9:12" ht="15" customHeight="1" x14ac:dyDescent="0.3">
      <c r="I212" s="89"/>
      <c r="J212" s="89"/>
      <c r="K212" s="89"/>
      <c r="L212" s="89"/>
    </row>
    <row r="213" spans="9:12" ht="15" customHeight="1" x14ac:dyDescent="0.3">
      <c r="I213" s="89"/>
      <c r="J213" s="89"/>
      <c r="K213" s="89"/>
      <c r="L213" s="89"/>
    </row>
    <row r="214" spans="9:12" ht="15" customHeight="1" x14ac:dyDescent="0.3">
      <c r="I214" s="89"/>
      <c r="J214" s="89"/>
      <c r="K214" s="89"/>
      <c r="L214" s="89"/>
    </row>
    <row r="215" spans="9:12" ht="15" customHeight="1" x14ac:dyDescent="0.3">
      <c r="I215" s="89"/>
      <c r="J215" s="89"/>
      <c r="K215" s="89"/>
      <c r="L215" s="89"/>
    </row>
    <row r="216" spans="9:12" ht="15" customHeight="1" x14ac:dyDescent="0.3">
      <c r="I216" s="89"/>
      <c r="J216" s="89"/>
      <c r="K216" s="89"/>
      <c r="L216" s="89"/>
    </row>
    <row r="217" spans="9:12" ht="15" customHeight="1" x14ac:dyDescent="0.3">
      <c r="I217" s="89"/>
      <c r="J217" s="89"/>
      <c r="K217" s="89"/>
      <c r="L217" s="89"/>
    </row>
    <row r="218" spans="9:12" ht="15" customHeight="1" x14ac:dyDescent="0.3">
      <c r="I218" s="89"/>
      <c r="J218" s="89"/>
      <c r="K218" s="89"/>
      <c r="L218" s="89"/>
    </row>
    <row r="219" spans="9:12" ht="15" customHeight="1" x14ac:dyDescent="0.3">
      <c r="I219" s="89"/>
      <c r="J219" s="89"/>
      <c r="K219" s="89"/>
      <c r="L219" s="89"/>
    </row>
    <row r="220" spans="9:12" ht="15" customHeight="1" x14ac:dyDescent="0.3">
      <c r="I220" s="89"/>
      <c r="J220" s="89"/>
      <c r="K220" s="89"/>
      <c r="L220" s="89"/>
    </row>
    <row r="221" spans="9:12" ht="15" customHeight="1" x14ac:dyDescent="0.3">
      <c r="I221" s="89"/>
      <c r="J221" s="89"/>
      <c r="K221" s="89"/>
      <c r="L221" s="89"/>
    </row>
    <row r="222" spans="9:12" ht="15" customHeight="1" x14ac:dyDescent="0.3">
      <c r="I222" s="89"/>
      <c r="J222" s="89"/>
      <c r="K222" s="89"/>
      <c r="L222" s="89"/>
    </row>
    <row r="223" spans="9:12" ht="15" customHeight="1" x14ac:dyDescent="0.3">
      <c r="I223" s="89"/>
      <c r="J223" s="89"/>
      <c r="K223" s="89"/>
      <c r="L223" s="89"/>
    </row>
    <row r="224" spans="9:12" ht="15" customHeight="1" x14ac:dyDescent="0.3">
      <c r="I224" s="89"/>
      <c r="J224" s="89"/>
      <c r="K224" s="89"/>
      <c r="L224" s="89"/>
    </row>
    <row r="225" spans="9:12" ht="15" customHeight="1" x14ac:dyDescent="0.3">
      <c r="I225" s="89"/>
      <c r="J225" s="89"/>
      <c r="K225" s="89"/>
      <c r="L225" s="89"/>
    </row>
    <row r="226" spans="9:12" ht="15" customHeight="1" x14ac:dyDescent="0.3">
      <c r="I226" s="89"/>
      <c r="J226" s="89"/>
      <c r="K226" s="89"/>
      <c r="L226" s="89"/>
    </row>
    <row r="227" spans="9:12" ht="15" customHeight="1" x14ac:dyDescent="0.3">
      <c r="I227" s="89"/>
      <c r="J227" s="89"/>
      <c r="K227" s="89"/>
      <c r="L227" s="89"/>
    </row>
    <row r="228" spans="9:12" ht="15" customHeight="1" x14ac:dyDescent="0.3">
      <c r="I228" s="89"/>
      <c r="J228" s="89"/>
      <c r="K228" s="89"/>
      <c r="L228" s="89"/>
    </row>
    <row r="229" spans="9:12" ht="15" customHeight="1" x14ac:dyDescent="0.3">
      <c r="I229" s="89"/>
      <c r="J229" s="89"/>
      <c r="K229" s="89"/>
      <c r="L229" s="89"/>
    </row>
    <row r="230" spans="9:12" ht="15" customHeight="1" x14ac:dyDescent="0.3">
      <c r="I230" s="89"/>
      <c r="J230" s="89"/>
      <c r="K230" s="89"/>
      <c r="L230" s="89"/>
    </row>
    <row r="231" spans="9:12" ht="15" customHeight="1" x14ac:dyDescent="0.3">
      <c r="I231" s="89"/>
      <c r="J231" s="89"/>
      <c r="K231" s="89"/>
      <c r="L231" s="89"/>
    </row>
    <row r="232" spans="9:12" ht="15" customHeight="1" x14ac:dyDescent="0.3">
      <c r="I232" s="89"/>
      <c r="J232" s="89"/>
      <c r="K232" s="89"/>
      <c r="L232" s="89"/>
    </row>
    <row r="233" spans="9:12" ht="15" customHeight="1" x14ac:dyDescent="0.3">
      <c r="I233" s="89"/>
      <c r="J233" s="89"/>
      <c r="K233" s="89"/>
      <c r="L233" s="89"/>
    </row>
    <row r="234" spans="9:12" ht="15" customHeight="1" x14ac:dyDescent="0.3">
      <c r="I234" s="89"/>
      <c r="J234" s="89"/>
      <c r="K234" s="89"/>
      <c r="L234" s="89"/>
    </row>
    <row r="235" spans="9:12" ht="15" customHeight="1" x14ac:dyDescent="0.3">
      <c r="I235" s="89"/>
      <c r="J235" s="89"/>
      <c r="K235" s="89"/>
      <c r="L235" s="89"/>
    </row>
    <row r="236" spans="9:12" ht="15" customHeight="1" x14ac:dyDescent="0.3">
      <c r="I236" s="89"/>
      <c r="J236" s="89"/>
      <c r="K236" s="89"/>
      <c r="L236" s="89"/>
    </row>
    <row r="237" spans="9:12" ht="15" customHeight="1" x14ac:dyDescent="0.3">
      <c r="I237" s="89"/>
      <c r="J237" s="89"/>
      <c r="K237" s="89"/>
      <c r="L237" s="89"/>
    </row>
    <row r="238" spans="9:12" ht="15" customHeight="1" x14ac:dyDescent="0.3">
      <c r="I238" s="89"/>
      <c r="J238" s="89"/>
      <c r="K238" s="89"/>
      <c r="L238" s="89"/>
    </row>
    <row r="239" spans="9:12" ht="15" customHeight="1" x14ac:dyDescent="0.3">
      <c r="I239" s="89"/>
      <c r="J239" s="89"/>
      <c r="K239" s="89"/>
      <c r="L239" s="89"/>
    </row>
    <row r="240" spans="9:12" ht="15" customHeight="1" x14ac:dyDescent="0.3">
      <c r="I240" s="89"/>
      <c r="J240" s="89"/>
      <c r="K240" s="89"/>
      <c r="L240" s="89"/>
    </row>
    <row r="241" spans="9:12" ht="15" customHeight="1" x14ac:dyDescent="0.3">
      <c r="I241" s="89"/>
      <c r="J241" s="89"/>
      <c r="K241" s="89"/>
      <c r="L241" s="89"/>
    </row>
    <row r="242" spans="9:12" ht="15" customHeight="1" x14ac:dyDescent="0.3">
      <c r="I242" s="89"/>
      <c r="J242" s="89"/>
      <c r="K242" s="89"/>
      <c r="L242" s="89"/>
    </row>
    <row r="243" spans="9:12" ht="15" customHeight="1" x14ac:dyDescent="0.3">
      <c r="I243" s="89"/>
      <c r="J243" s="89"/>
      <c r="K243" s="89"/>
      <c r="L243" s="89"/>
    </row>
    <row r="244" spans="9:12" ht="15" customHeight="1" x14ac:dyDescent="0.3">
      <c r="I244" s="89"/>
      <c r="J244" s="89"/>
      <c r="K244" s="89"/>
      <c r="L244" s="89"/>
    </row>
    <row r="245" spans="9:12" ht="15" customHeight="1" x14ac:dyDescent="0.3">
      <c r="I245" s="89"/>
      <c r="J245" s="89"/>
      <c r="K245" s="89"/>
      <c r="L245" s="89"/>
    </row>
    <row r="246" spans="9:12" ht="15" customHeight="1" x14ac:dyDescent="0.3">
      <c r="I246" s="90"/>
      <c r="J246" s="90"/>
      <c r="K246" s="90"/>
      <c r="L246" s="90"/>
    </row>
    <row r="247" spans="9:12" ht="15" customHeight="1" x14ac:dyDescent="0.3">
      <c r="I247" s="90"/>
      <c r="J247" s="90"/>
      <c r="K247" s="90"/>
      <c r="L247" s="90"/>
    </row>
    <row r="248" spans="9:12" ht="15" customHeight="1" x14ac:dyDescent="0.3">
      <c r="I248" s="90"/>
      <c r="J248" s="90"/>
      <c r="K248" s="90"/>
      <c r="L248" s="90"/>
    </row>
    <row r="249" spans="9:12" ht="15" customHeight="1" x14ac:dyDescent="0.3">
      <c r="I249" s="90"/>
      <c r="J249" s="90"/>
      <c r="K249" s="90"/>
      <c r="L249" s="90"/>
    </row>
    <row r="250" spans="9:12" ht="15" customHeight="1" x14ac:dyDescent="0.3">
      <c r="I250" s="90"/>
      <c r="J250" s="90"/>
      <c r="K250" s="90"/>
      <c r="L250" s="90"/>
    </row>
    <row r="251" spans="9:12" ht="15" customHeight="1" x14ac:dyDescent="0.3">
      <c r="I251" s="90"/>
      <c r="J251" s="90"/>
      <c r="K251" s="90"/>
      <c r="L251" s="90"/>
    </row>
    <row r="252" spans="9:12" ht="15" customHeight="1" x14ac:dyDescent="0.3">
      <c r="I252" s="90"/>
      <c r="J252" s="90"/>
      <c r="K252" s="90"/>
      <c r="L252" s="90"/>
    </row>
    <row r="253" spans="9:12" ht="15" customHeight="1" x14ac:dyDescent="0.3">
      <c r="I253" s="90"/>
      <c r="J253" s="90"/>
      <c r="K253" s="90"/>
      <c r="L253" s="90"/>
    </row>
    <row r="254" spans="9:12" ht="15" customHeight="1" x14ac:dyDescent="0.3">
      <c r="I254" s="90"/>
      <c r="J254" s="90"/>
      <c r="K254" s="90"/>
      <c r="L254" s="90"/>
    </row>
    <row r="255" spans="9:12" ht="15" customHeight="1" x14ac:dyDescent="0.3">
      <c r="I255" s="90"/>
      <c r="J255" s="90"/>
      <c r="K255" s="90"/>
      <c r="L255" s="90"/>
    </row>
    <row r="256" spans="9:12" ht="15" customHeight="1" x14ac:dyDescent="0.3">
      <c r="I256" s="90"/>
      <c r="J256" s="90"/>
      <c r="K256" s="90"/>
      <c r="L256" s="90"/>
    </row>
    <row r="257" spans="9:12" ht="15" customHeight="1" x14ac:dyDescent="0.3">
      <c r="I257" s="90"/>
      <c r="J257" s="90"/>
      <c r="K257" s="90"/>
      <c r="L257" s="90"/>
    </row>
    <row r="258" spans="9:12" ht="15" customHeight="1" x14ac:dyDescent="0.3">
      <c r="I258" s="90"/>
      <c r="J258" s="90"/>
      <c r="K258" s="90"/>
      <c r="L258" s="90"/>
    </row>
    <row r="259" spans="9:12" ht="15" customHeight="1" x14ac:dyDescent="0.3">
      <c r="I259" s="90"/>
      <c r="J259" s="90"/>
      <c r="K259" s="90"/>
      <c r="L259" s="90"/>
    </row>
    <row r="260" spans="9:12" ht="15" customHeight="1" x14ac:dyDescent="0.3">
      <c r="I260" s="90"/>
      <c r="J260" s="90"/>
      <c r="K260" s="90"/>
      <c r="L260" s="90"/>
    </row>
    <row r="261" spans="9:12" ht="15" customHeight="1" x14ac:dyDescent="0.3">
      <c r="I261" s="90"/>
      <c r="J261" s="90"/>
      <c r="K261" s="90"/>
      <c r="L261" s="90"/>
    </row>
    <row r="262" spans="9:12" ht="15" customHeight="1" x14ac:dyDescent="0.3">
      <c r="I262" s="90"/>
      <c r="J262" s="90"/>
      <c r="K262" s="90"/>
      <c r="L262" s="90"/>
    </row>
    <row r="263" spans="9:12" ht="15" customHeight="1" x14ac:dyDescent="0.3">
      <c r="I263" s="90"/>
      <c r="J263" s="90"/>
      <c r="K263" s="90"/>
      <c r="L263" s="90"/>
    </row>
    <row r="264" spans="9:12" ht="15" customHeight="1" x14ac:dyDescent="0.3">
      <c r="I264" s="90"/>
      <c r="J264" s="90"/>
      <c r="K264" s="90"/>
      <c r="L264" s="90"/>
    </row>
    <row r="265" spans="9:12" ht="15" customHeight="1" x14ac:dyDescent="0.3">
      <c r="I265" s="90"/>
      <c r="J265" s="90"/>
      <c r="K265" s="90"/>
      <c r="L265" s="90"/>
    </row>
    <row r="266" spans="9:12" ht="15" customHeight="1" x14ac:dyDescent="0.3">
      <c r="I266" s="90"/>
      <c r="J266" s="90"/>
      <c r="K266" s="90"/>
      <c r="L266" s="90"/>
    </row>
    <row r="267" spans="9:12" ht="15" customHeight="1" x14ac:dyDescent="0.3">
      <c r="I267" s="90"/>
      <c r="J267" s="90"/>
      <c r="K267" s="90"/>
      <c r="L267" s="90"/>
    </row>
    <row r="268" spans="9:12" ht="15" customHeight="1" x14ac:dyDescent="0.3">
      <c r="I268" s="90"/>
      <c r="J268" s="90"/>
      <c r="K268" s="90"/>
      <c r="L268" s="90"/>
    </row>
    <row r="269" spans="9:12" ht="15" customHeight="1" x14ac:dyDescent="0.3">
      <c r="I269" s="90"/>
      <c r="J269" s="90"/>
      <c r="K269" s="90"/>
      <c r="L269" s="90"/>
    </row>
    <row r="270" spans="9:12" ht="15" customHeight="1" x14ac:dyDescent="0.3">
      <c r="I270" s="90"/>
      <c r="J270" s="90"/>
      <c r="K270" s="90"/>
      <c r="L270" s="90"/>
    </row>
    <row r="271" spans="9:12" ht="15" customHeight="1" x14ac:dyDescent="0.3">
      <c r="I271" s="90"/>
      <c r="J271" s="90"/>
      <c r="K271" s="90"/>
      <c r="L271" s="90"/>
    </row>
    <row r="272" spans="9:12" ht="15" customHeight="1" x14ac:dyDescent="0.3">
      <c r="I272" s="90"/>
      <c r="J272" s="90"/>
      <c r="K272" s="90"/>
      <c r="L272" s="90"/>
    </row>
    <row r="273" spans="9:12" ht="15" customHeight="1" x14ac:dyDescent="0.3">
      <c r="I273" s="90"/>
      <c r="J273" s="90"/>
      <c r="K273" s="90"/>
      <c r="L273" s="90"/>
    </row>
    <row r="274" spans="9:12" ht="15" customHeight="1" x14ac:dyDescent="0.3">
      <c r="I274" s="90"/>
      <c r="J274" s="90"/>
      <c r="K274" s="90"/>
      <c r="L274" s="90"/>
    </row>
    <row r="275" spans="9:12" ht="15" customHeight="1" x14ac:dyDescent="0.3">
      <c r="I275" s="90"/>
      <c r="J275" s="90"/>
      <c r="K275" s="90"/>
      <c r="L275" s="90"/>
    </row>
    <row r="276" spans="9:12" ht="15" customHeight="1" x14ac:dyDescent="0.3">
      <c r="I276" s="90"/>
      <c r="J276" s="90"/>
      <c r="K276" s="90"/>
      <c r="L276" s="90"/>
    </row>
    <row r="277" spans="9:12" ht="15" customHeight="1" x14ac:dyDescent="0.3">
      <c r="I277" s="90"/>
      <c r="J277" s="90"/>
      <c r="K277" s="90"/>
      <c r="L277" s="90"/>
    </row>
    <row r="278" spans="9:12" ht="15" customHeight="1" x14ac:dyDescent="0.3">
      <c r="I278" s="90"/>
      <c r="J278" s="90"/>
      <c r="K278" s="90"/>
      <c r="L278" s="90"/>
    </row>
    <row r="279" spans="9:12" ht="15" customHeight="1" x14ac:dyDescent="0.3">
      <c r="I279" s="90"/>
      <c r="J279" s="90"/>
      <c r="K279" s="90"/>
      <c r="L279" s="90"/>
    </row>
    <row r="280" spans="9:12" ht="15" customHeight="1" x14ac:dyDescent="0.3">
      <c r="I280" s="90"/>
      <c r="J280" s="90"/>
      <c r="K280" s="90"/>
      <c r="L280" s="90"/>
    </row>
    <row r="281" spans="9:12" ht="15" customHeight="1" x14ac:dyDescent="0.3">
      <c r="I281" s="90"/>
      <c r="J281" s="90"/>
      <c r="K281" s="90"/>
      <c r="L281" s="90"/>
    </row>
    <row r="282" spans="9:12" ht="15" customHeight="1" x14ac:dyDescent="0.3">
      <c r="I282" s="90"/>
      <c r="J282" s="90"/>
      <c r="K282" s="90"/>
      <c r="L282" s="90"/>
    </row>
    <row r="283" spans="9:12" ht="15" customHeight="1" x14ac:dyDescent="0.3">
      <c r="I283" s="90"/>
      <c r="J283" s="90"/>
      <c r="K283" s="90"/>
      <c r="L283" s="90"/>
    </row>
    <row r="284" spans="9:12" ht="15" customHeight="1" x14ac:dyDescent="0.3">
      <c r="I284" s="90"/>
      <c r="J284" s="90"/>
      <c r="K284" s="90"/>
      <c r="L284" s="90"/>
    </row>
    <row r="285" spans="9:12" ht="15" customHeight="1" x14ac:dyDescent="0.3">
      <c r="I285" s="90"/>
      <c r="J285" s="90"/>
      <c r="K285" s="90"/>
      <c r="L285" s="90"/>
    </row>
    <row r="286" spans="9:12" ht="15" customHeight="1" x14ac:dyDescent="0.3">
      <c r="I286" s="90"/>
      <c r="J286" s="90"/>
      <c r="K286" s="90"/>
      <c r="L286" s="90"/>
    </row>
    <row r="287" spans="9:12" ht="15" customHeight="1" x14ac:dyDescent="0.3">
      <c r="I287" s="90"/>
      <c r="J287" s="90"/>
      <c r="K287" s="90"/>
      <c r="L287" s="90"/>
    </row>
    <row r="288" spans="9:12" ht="15" customHeight="1" x14ac:dyDescent="0.3">
      <c r="I288" s="90"/>
      <c r="J288" s="90"/>
      <c r="K288" s="90"/>
      <c r="L288" s="90"/>
    </row>
    <row r="289" spans="9:12" ht="15" customHeight="1" x14ac:dyDescent="0.3">
      <c r="I289" s="90"/>
      <c r="J289" s="90"/>
      <c r="K289" s="90"/>
      <c r="L289" s="90"/>
    </row>
    <row r="290" spans="9:12" ht="15" customHeight="1" x14ac:dyDescent="0.3">
      <c r="I290" s="90"/>
      <c r="J290" s="90"/>
      <c r="K290" s="90"/>
      <c r="L290" s="90"/>
    </row>
    <row r="291" spans="9:12" ht="15" customHeight="1" x14ac:dyDescent="0.3">
      <c r="I291" s="90"/>
      <c r="J291" s="90"/>
      <c r="K291" s="90"/>
      <c r="L291" s="90"/>
    </row>
    <row r="292" spans="9:12" ht="15" customHeight="1" x14ac:dyDescent="0.3">
      <c r="I292" s="90"/>
      <c r="J292" s="90"/>
      <c r="K292" s="90"/>
      <c r="L292" s="90"/>
    </row>
    <row r="293" spans="9:12" ht="15" customHeight="1" x14ac:dyDescent="0.3">
      <c r="I293" s="90"/>
      <c r="J293" s="90"/>
      <c r="K293" s="90"/>
      <c r="L293" s="90"/>
    </row>
    <row r="294" spans="9:12" ht="15" customHeight="1" x14ac:dyDescent="0.3">
      <c r="I294" s="90"/>
      <c r="J294" s="90"/>
      <c r="K294" s="90"/>
      <c r="L294" s="90"/>
    </row>
    <row r="295" spans="9:12" ht="15" customHeight="1" x14ac:dyDescent="0.3">
      <c r="I295" s="90"/>
      <c r="J295" s="90"/>
      <c r="K295" s="90"/>
      <c r="L295" s="90"/>
    </row>
    <row r="296" spans="9:12" ht="15" customHeight="1" x14ac:dyDescent="0.3">
      <c r="I296" s="90"/>
      <c r="J296" s="90"/>
      <c r="K296" s="90"/>
      <c r="L296" s="90"/>
    </row>
    <row r="297" spans="9:12" ht="15" customHeight="1" x14ac:dyDescent="0.3">
      <c r="I297" s="90"/>
      <c r="J297" s="90"/>
      <c r="K297" s="90"/>
      <c r="L297" s="90"/>
    </row>
    <row r="298" spans="9:12" ht="15" customHeight="1" x14ac:dyDescent="0.3">
      <c r="I298" s="90"/>
      <c r="J298" s="90"/>
      <c r="K298" s="90"/>
      <c r="L298" s="90"/>
    </row>
    <row r="299" spans="9:12" ht="15" customHeight="1" x14ac:dyDescent="0.3">
      <c r="I299" s="90"/>
      <c r="J299" s="90"/>
      <c r="K299" s="90"/>
      <c r="L299" s="90"/>
    </row>
    <row r="300" spans="9:12" ht="15" customHeight="1" x14ac:dyDescent="0.3">
      <c r="I300" s="90"/>
      <c r="J300" s="90"/>
      <c r="K300" s="90"/>
      <c r="L300" s="90"/>
    </row>
    <row r="301" spans="9:12" ht="15" customHeight="1" x14ac:dyDescent="0.3">
      <c r="I301" s="90"/>
      <c r="J301" s="90"/>
      <c r="K301" s="90"/>
      <c r="L301" s="90"/>
    </row>
    <row r="302" spans="9:12" ht="15" customHeight="1" x14ac:dyDescent="0.3">
      <c r="I302" s="90"/>
      <c r="J302" s="90"/>
      <c r="K302" s="90"/>
      <c r="L302" s="90"/>
    </row>
    <row r="303" spans="9:12" ht="15" customHeight="1" x14ac:dyDescent="0.3">
      <c r="I303" s="90"/>
      <c r="J303" s="90"/>
      <c r="K303" s="90"/>
      <c r="L303" s="90"/>
    </row>
    <row r="304" spans="9:12" ht="15" customHeight="1" x14ac:dyDescent="0.3">
      <c r="I304" s="90"/>
      <c r="J304" s="90"/>
      <c r="K304" s="90"/>
      <c r="L304" s="90"/>
    </row>
    <row r="305" spans="9:12" ht="15" customHeight="1" x14ac:dyDescent="0.3">
      <c r="I305" s="90"/>
      <c r="J305" s="90"/>
      <c r="K305" s="90"/>
      <c r="L305" s="90"/>
    </row>
    <row r="306" spans="9:12" ht="15" customHeight="1" x14ac:dyDescent="0.3">
      <c r="I306" s="90"/>
      <c r="J306" s="90"/>
      <c r="K306" s="90"/>
      <c r="L306" s="90"/>
    </row>
    <row r="307" spans="9:12" ht="15" customHeight="1" x14ac:dyDescent="0.3">
      <c r="I307" s="90"/>
      <c r="J307" s="90"/>
      <c r="K307" s="90"/>
      <c r="L307" s="90"/>
    </row>
    <row r="308" spans="9:12" ht="15" customHeight="1" x14ac:dyDescent="0.3">
      <c r="I308" s="90"/>
      <c r="J308" s="90"/>
      <c r="K308" s="90"/>
      <c r="L308" s="90"/>
    </row>
    <row r="309" spans="9:12" ht="15" customHeight="1" x14ac:dyDescent="0.3">
      <c r="I309" s="90"/>
      <c r="J309" s="90"/>
      <c r="K309" s="90"/>
      <c r="L309" s="90"/>
    </row>
    <row r="310" spans="9:12" ht="15" customHeight="1" x14ac:dyDescent="0.3">
      <c r="I310" s="90"/>
      <c r="J310" s="90"/>
      <c r="K310" s="90"/>
      <c r="L310" s="90"/>
    </row>
    <row r="311" spans="9:12" ht="15" customHeight="1" x14ac:dyDescent="0.3">
      <c r="I311" s="90"/>
      <c r="J311" s="90"/>
      <c r="K311" s="90"/>
      <c r="L311" s="90"/>
    </row>
    <row r="312" spans="9:12" ht="15" customHeight="1" x14ac:dyDescent="0.3">
      <c r="I312" s="90"/>
      <c r="J312" s="90"/>
      <c r="K312" s="90"/>
      <c r="L312" s="90"/>
    </row>
    <row r="313" spans="9:12" ht="15" customHeight="1" x14ac:dyDescent="0.3">
      <c r="I313" s="90"/>
      <c r="J313" s="90"/>
      <c r="K313" s="90"/>
      <c r="L313" s="90"/>
    </row>
    <row r="314" spans="9:12" ht="15" customHeight="1" x14ac:dyDescent="0.3">
      <c r="I314" s="90"/>
      <c r="J314" s="90"/>
      <c r="K314" s="90"/>
      <c r="L314" s="90"/>
    </row>
    <row r="315" spans="9:12" ht="15" customHeight="1" x14ac:dyDescent="0.3">
      <c r="I315" s="90"/>
      <c r="J315" s="90"/>
      <c r="K315" s="90"/>
      <c r="L315" s="90"/>
    </row>
    <row r="316" spans="9:12" ht="15" customHeight="1" x14ac:dyDescent="0.3">
      <c r="I316" s="90"/>
      <c r="J316" s="90"/>
      <c r="K316" s="90"/>
      <c r="L316" s="90"/>
    </row>
    <row r="317" spans="9:12" ht="15" customHeight="1" x14ac:dyDescent="0.3">
      <c r="I317" s="90"/>
      <c r="J317" s="90"/>
      <c r="K317" s="90"/>
      <c r="L317" s="90"/>
    </row>
    <row r="318" spans="9:12" ht="15" customHeight="1" x14ac:dyDescent="0.3">
      <c r="I318" s="90"/>
      <c r="J318" s="90"/>
      <c r="K318" s="90"/>
      <c r="L318" s="90"/>
    </row>
    <row r="319" spans="9:12" ht="15" customHeight="1" x14ac:dyDescent="0.3">
      <c r="I319" s="90"/>
      <c r="J319" s="90"/>
      <c r="K319" s="90"/>
      <c r="L319" s="90"/>
    </row>
    <row r="320" spans="9:12" ht="15" customHeight="1" x14ac:dyDescent="0.3">
      <c r="I320" s="90"/>
      <c r="J320" s="90"/>
      <c r="K320" s="90"/>
      <c r="L320" s="90"/>
    </row>
    <row r="321" spans="9:12" ht="15" customHeight="1" x14ac:dyDescent="0.3">
      <c r="I321" s="90"/>
      <c r="J321" s="90"/>
      <c r="K321" s="90"/>
      <c r="L321" s="90"/>
    </row>
    <row r="322" spans="9:12" ht="15" customHeight="1" x14ac:dyDescent="0.3">
      <c r="I322" s="90"/>
      <c r="J322" s="90"/>
      <c r="K322" s="90"/>
      <c r="L322" s="90"/>
    </row>
    <row r="323" spans="9:12" ht="15" customHeight="1" x14ac:dyDescent="0.3">
      <c r="I323" s="90"/>
      <c r="J323" s="90"/>
      <c r="K323" s="90"/>
      <c r="L323" s="90"/>
    </row>
    <row r="324" spans="9:12" ht="15" customHeight="1" x14ac:dyDescent="0.3">
      <c r="I324" s="90"/>
      <c r="J324" s="90"/>
      <c r="K324" s="90"/>
      <c r="L324" s="90"/>
    </row>
    <row r="325" spans="9:12" ht="15" customHeight="1" x14ac:dyDescent="0.3">
      <c r="I325" s="90"/>
      <c r="J325" s="90"/>
      <c r="K325" s="90"/>
      <c r="L325" s="90"/>
    </row>
    <row r="326" spans="9:12" ht="15" customHeight="1" x14ac:dyDescent="0.3">
      <c r="I326" s="90"/>
      <c r="J326" s="90"/>
      <c r="K326" s="90"/>
      <c r="L326" s="90"/>
    </row>
    <row r="327" spans="9:12" ht="15" customHeight="1" x14ac:dyDescent="0.3">
      <c r="I327" s="90"/>
      <c r="J327" s="90"/>
      <c r="K327" s="90"/>
      <c r="L327" s="90"/>
    </row>
    <row r="328" spans="9:12" ht="15" customHeight="1" x14ac:dyDescent="0.3">
      <c r="I328" s="90"/>
      <c r="J328" s="90"/>
      <c r="K328" s="90"/>
      <c r="L328" s="90"/>
    </row>
    <row r="329" spans="9:12" ht="15" customHeight="1" x14ac:dyDescent="0.3">
      <c r="I329" s="90"/>
      <c r="J329" s="90"/>
      <c r="K329" s="90"/>
      <c r="L329" s="90"/>
    </row>
    <row r="330" spans="9:12" ht="15" customHeight="1" x14ac:dyDescent="0.3">
      <c r="I330" s="90"/>
      <c r="J330" s="90"/>
      <c r="K330" s="90"/>
      <c r="L330" s="90"/>
    </row>
    <row r="331" spans="9:12" ht="15" customHeight="1" x14ac:dyDescent="0.3">
      <c r="I331" s="90"/>
      <c r="J331" s="90"/>
      <c r="K331" s="90"/>
      <c r="L331" s="90"/>
    </row>
    <row r="332" spans="9:12" ht="15" customHeight="1" x14ac:dyDescent="0.3">
      <c r="I332" s="90"/>
      <c r="J332" s="90"/>
      <c r="K332" s="90"/>
      <c r="L332" s="90"/>
    </row>
    <row r="333" spans="9:12" ht="15" customHeight="1" x14ac:dyDescent="0.3">
      <c r="I333" s="90"/>
      <c r="J333" s="90"/>
      <c r="K333" s="90"/>
      <c r="L333" s="90"/>
    </row>
    <row r="334" spans="9:12" ht="15" customHeight="1" x14ac:dyDescent="0.3">
      <c r="I334" s="90"/>
      <c r="J334" s="90"/>
      <c r="K334" s="90"/>
      <c r="L334" s="90"/>
    </row>
    <row r="335" spans="9:12" ht="15" customHeight="1" x14ac:dyDescent="0.3">
      <c r="I335" s="90"/>
      <c r="J335" s="90"/>
      <c r="K335" s="90"/>
      <c r="L335" s="90"/>
    </row>
    <row r="336" spans="9:12" ht="15" customHeight="1" x14ac:dyDescent="0.3">
      <c r="I336" s="90"/>
      <c r="J336" s="90"/>
      <c r="K336" s="90"/>
      <c r="L336" s="90"/>
    </row>
    <row r="337" spans="9:12" ht="15" customHeight="1" x14ac:dyDescent="0.3">
      <c r="I337" s="90"/>
      <c r="J337" s="90"/>
      <c r="K337" s="90"/>
      <c r="L337" s="90"/>
    </row>
    <row r="338" spans="9:12" ht="15" customHeight="1" x14ac:dyDescent="0.3">
      <c r="I338" s="90"/>
      <c r="J338" s="90"/>
      <c r="K338" s="90"/>
      <c r="L338" s="90"/>
    </row>
    <row r="339" spans="9:12" ht="15" customHeight="1" x14ac:dyDescent="0.3">
      <c r="I339" s="90"/>
      <c r="J339" s="90"/>
      <c r="K339" s="90"/>
      <c r="L339" s="90"/>
    </row>
    <row r="340" spans="9:12" ht="15" customHeight="1" x14ac:dyDescent="0.3">
      <c r="I340" s="90"/>
      <c r="J340" s="90"/>
      <c r="K340" s="90"/>
      <c r="L340" s="90"/>
    </row>
    <row r="341" spans="9:12" ht="15" customHeight="1" x14ac:dyDescent="0.3">
      <c r="I341" s="90"/>
      <c r="J341" s="90"/>
      <c r="K341" s="90"/>
      <c r="L341" s="90"/>
    </row>
    <row r="342" spans="9:12" ht="15" customHeight="1" x14ac:dyDescent="0.3">
      <c r="I342" s="90"/>
      <c r="J342" s="90"/>
      <c r="K342" s="90"/>
      <c r="L342" s="90"/>
    </row>
    <row r="343" spans="9:12" ht="15" customHeight="1" x14ac:dyDescent="0.3">
      <c r="I343" s="90"/>
      <c r="J343" s="90"/>
      <c r="K343" s="90"/>
      <c r="L343" s="90"/>
    </row>
    <row r="344" spans="9:12" ht="15" customHeight="1" x14ac:dyDescent="0.3">
      <c r="I344" s="90"/>
      <c r="J344" s="90"/>
      <c r="K344" s="90"/>
      <c r="L344" s="90"/>
    </row>
    <row r="345" spans="9:12" ht="15" customHeight="1" x14ac:dyDescent="0.3">
      <c r="I345" s="90"/>
      <c r="J345" s="90"/>
      <c r="K345" s="90"/>
      <c r="L345" s="90"/>
    </row>
    <row r="346" spans="9:12" ht="15" customHeight="1" x14ac:dyDescent="0.3">
      <c r="I346" s="90"/>
      <c r="J346" s="90"/>
      <c r="K346" s="90"/>
      <c r="L346" s="90"/>
    </row>
    <row r="347" spans="9:12" ht="15" customHeight="1" x14ac:dyDescent="0.3">
      <c r="I347" s="90"/>
      <c r="J347" s="90"/>
      <c r="K347" s="90"/>
      <c r="L347" s="90"/>
    </row>
    <row r="348" spans="9:12" ht="15" customHeight="1" x14ac:dyDescent="0.3">
      <c r="I348" s="90"/>
      <c r="J348" s="90"/>
      <c r="K348" s="90"/>
      <c r="L348" s="90"/>
    </row>
    <row r="349" spans="9:12" ht="15" customHeight="1" x14ac:dyDescent="0.3">
      <c r="I349" s="90"/>
      <c r="J349" s="90"/>
      <c r="K349" s="90"/>
      <c r="L349" s="90"/>
    </row>
    <row r="350" spans="9:12" ht="15" customHeight="1" x14ac:dyDescent="0.3">
      <c r="I350" s="90"/>
      <c r="J350" s="90"/>
      <c r="K350" s="90"/>
      <c r="L350" s="90"/>
    </row>
    <row r="351" spans="9:12" ht="15" customHeight="1" x14ac:dyDescent="0.3">
      <c r="I351" s="90"/>
      <c r="J351" s="90"/>
      <c r="K351" s="90"/>
      <c r="L351" s="90"/>
    </row>
    <row r="352" spans="9:12" ht="15" customHeight="1" x14ac:dyDescent="0.3">
      <c r="I352" s="90"/>
      <c r="J352" s="90"/>
      <c r="K352" s="90"/>
      <c r="L352" s="90"/>
    </row>
    <row r="353" spans="9:12" ht="15" customHeight="1" x14ac:dyDescent="0.3">
      <c r="I353" s="90"/>
      <c r="J353" s="90"/>
      <c r="K353" s="90"/>
      <c r="L353" s="90"/>
    </row>
    <row r="354" spans="9:12" ht="15" customHeight="1" x14ac:dyDescent="0.3">
      <c r="I354" s="90"/>
      <c r="J354" s="90"/>
      <c r="K354" s="90"/>
      <c r="L354" s="90"/>
    </row>
    <row r="355" spans="9:12" ht="15" customHeight="1" x14ac:dyDescent="0.3">
      <c r="I355" s="90"/>
      <c r="J355" s="90"/>
      <c r="K355" s="90"/>
      <c r="L355" s="90"/>
    </row>
    <row r="356" spans="9:12" ht="15" customHeight="1" x14ac:dyDescent="0.3">
      <c r="I356" s="90"/>
      <c r="J356" s="90"/>
      <c r="K356" s="90"/>
      <c r="L356" s="90"/>
    </row>
    <row r="357" spans="9:12" ht="15" customHeight="1" x14ac:dyDescent="0.3">
      <c r="I357" s="90"/>
      <c r="J357" s="90"/>
      <c r="K357" s="90"/>
      <c r="L357" s="90"/>
    </row>
    <row r="358" spans="9:12" ht="15" customHeight="1" x14ac:dyDescent="0.3">
      <c r="I358" s="90"/>
      <c r="J358" s="90"/>
      <c r="K358" s="90"/>
      <c r="L358" s="90"/>
    </row>
    <row r="359" spans="9:12" ht="15" customHeight="1" x14ac:dyDescent="0.3">
      <c r="I359" s="90"/>
      <c r="J359" s="90"/>
      <c r="K359" s="90"/>
      <c r="L359" s="90"/>
    </row>
    <row r="360" spans="9:12" ht="15" customHeight="1" x14ac:dyDescent="0.3">
      <c r="I360" s="90"/>
      <c r="J360" s="90"/>
      <c r="K360" s="90"/>
      <c r="L360" s="90"/>
    </row>
    <row r="361" spans="9:12" ht="15" customHeight="1" x14ac:dyDescent="0.3">
      <c r="I361" s="90"/>
      <c r="J361" s="90"/>
      <c r="K361" s="90"/>
      <c r="L361" s="90"/>
    </row>
    <row r="362" spans="9:12" ht="15" customHeight="1" x14ac:dyDescent="0.3">
      <c r="I362" s="90"/>
      <c r="J362" s="90"/>
      <c r="K362" s="90"/>
      <c r="L362" s="90"/>
    </row>
    <row r="363" spans="9:12" ht="15" customHeight="1" x14ac:dyDescent="0.3">
      <c r="I363" s="90"/>
      <c r="J363" s="90"/>
      <c r="K363" s="90"/>
      <c r="L363" s="90"/>
    </row>
    <row r="364" spans="9:12" ht="15" customHeight="1" x14ac:dyDescent="0.3">
      <c r="I364" s="90"/>
      <c r="J364" s="90"/>
      <c r="K364" s="90"/>
      <c r="L364" s="90"/>
    </row>
    <row r="365" spans="9:12" ht="15" customHeight="1" x14ac:dyDescent="0.3">
      <c r="I365" s="90"/>
      <c r="J365" s="90"/>
      <c r="K365" s="90"/>
      <c r="L365" s="90"/>
    </row>
    <row r="366" spans="9:12" ht="15" customHeight="1" x14ac:dyDescent="0.3">
      <c r="I366" s="90"/>
      <c r="J366" s="90"/>
      <c r="K366" s="90"/>
      <c r="L366" s="90"/>
    </row>
    <row r="367" spans="9:12" ht="15" customHeight="1" x14ac:dyDescent="0.3">
      <c r="I367" s="90"/>
      <c r="J367" s="90"/>
      <c r="K367" s="90"/>
      <c r="L367" s="90"/>
    </row>
    <row r="368" spans="9:12" ht="15" customHeight="1" x14ac:dyDescent="0.3">
      <c r="I368" s="90"/>
      <c r="J368" s="90"/>
      <c r="K368" s="90"/>
      <c r="L368" s="90"/>
    </row>
    <row r="369" spans="9:12" ht="15" customHeight="1" x14ac:dyDescent="0.3">
      <c r="I369" s="90"/>
      <c r="J369" s="90"/>
      <c r="K369" s="90"/>
      <c r="L369" s="90"/>
    </row>
    <row r="370" spans="9:12" ht="15" customHeight="1" x14ac:dyDescent="0.3">
      <c r="I370" s="90"/>
      <c r="J370" s="90"/>
      <c r="K370" s="90"/>
      <c r="L370" s="90"/>
    </row>
    <row r="371" spans="9:12" ht="15" customHeight="1" x14ac:dyDescent="0.3">
      <c r="I371" s="90"/>
      <c r="J371" s="90"/>
      <c r="K371" s="90"/>
      <c r="L371" s="90"/>
    </row>
    <row r="372" spans="9:12" ht="15" customHeight="1" x14ac:dyDescent="0.3">
      <c r="I372" s="90"/>
      <c r="J372" s="90"/>
      <c r="K372" s="90"/>
      <c r="L372" s="90"/>
    </row>
    <row r="373" spans="9:12" ht="15" customHeight="1" x14ac:dyDescent="0.3">
      <c r="I373" s="90"/>
      <c r="J373" s="90"/>
      <c r="K373" s="90"/>
      <c r="L373" s="90"/>
    </row>
    <row r="374" spans="9:12" ht="15" customHeight="1" x14ac:dyDescent="0.3">
      <c r="I374" s="90"/>
      <c r="J374" s="90"/>
      <c r="K374" s="90"/>
      <c r="L374" s="90"/>
    </row>
    <row r="375" spans="9:12" ht="15" customHeight="1" x14ac:dyDescent="0.3">
      <c r="I375" s="90"/>
      <c r="J375" s="90"/>
      <c r="K375" s="90"/>
      <c r="L375" s="90"/>
    </row>
    <row r="376" spans="9:12" ht="15" customHeight="1" x14ac:dyDescent="0.3">
      <c r="I376" s="90"/>
      <c r="J376" s="90"/>
      <c r="K376" s="90"/>
      <c r="L376" s="90"/>
    </row>
    <row r="377" spans="9:12" ht="15" customHeight="1" x14ac:dyDescent="0.3">
      <c r="I377" s="90"/>
      <c r="J377" s="90"/>
      <c r="K377" s="90"/>
      <c r="L377" s="90"/>
    </row>
    <row r="378" spans="9:12" ht="15" customHeight="1" x14ac:dyDescent="0.3">
      <c r="I378" s="90"/>
      <c r="J378" s="90"/>
      <c r="K378" s="90"/>
      <c r="L378" s="90"/>
    </row>
    <row r="379" spans="9:12" ht="15" customHeight="1" x14ac:dyDescent="0.3">
      <c r="I379" s="90"/>
      <c r="J379" s="90"/>
      <c r="K379" s="90"/>
      <c r="L379" s="90"/>
    </row>
    <row r="380" spans="9:12" ht="15" customHeight="1" x14ac:dyDescent="0.3">
      <c r="I380" s="90"/>
      <c r="J380" s="90"/>
      <c r="K380" s="90"/>
      <c r="L380" s="90"/>
    </row>
    <row r="381" spans="9:12" ht="15" customHeight="1" x14ac:dyDescent="0.3">
      <c r="I381" s="90"/>
      <c r="J381" s="90"/>
      <c r="K381" s="90"/>
      <c r="L381" s="90"/>
    </row>
    <row r="382" spans="9:12" ht="15" customHeight="1" x14ac:dyDescent="0.3">
      <c r="I382" s="90"/>
      <c r="J382" s="90"/>
      <c r="K382" s="90"/>
      <c r="L382" s="90"/>
    </row>
    <row r="383" spans="9:12" ht="15" customHeight="1" x14ac:dyDescent="0.3">
      <c r="I383" s="90"/>
      <c r="J383" s="90"/>
      <c r="K383" s="90"/>
      <c r="L383" s="90"/>
    </row>
    <row r="384" spans="9:12" ht="15" customHeight="1" x14ac:dyDescent="0.3">
      <c r="I384" s="90"/>
      <c r="J384" s="90"/>
      <c r="K384" s="90"/>
      <c r="L384" s="90"/>
    </row>
    <row r="385" spans="9:12" ht="15" customHeight="1" x14ac:dyDescent="0.3">
      <c r="I385" s="90"/>
      <c r="J385" s="90"/>
      <c r="K385" s="90"/>
      <c r="L385" s="90"/>
    </row>
    <row r="386" spans="9:12" ht="15" customHeight="1" x14ac:dyDescent="0.3">
      <c r="I386" s="90"/>
      <c r="J386" s="90"/>
      <c r="K386" s="90"/>
      <c r="L386" s="90"/>
    </row>
    <row r="387" spans="9:12" ht="15" customHeight="1" x14ac:dyDescent="0.3">
      <c r="I387" s="90"/>
      <c r="J387" s="90"/>
      <c r="K387" s="90"/>
      <c r="L387" s="90"/>
    </row>
    <row r="388" spans="9:12" ht="15" customHeight="1" x14ac:dyDescent="0.3">
      <c r="I388" s="90"/>
      <c r="J388" s="90"/>
      <c r="K388" s="90"/>
      <c r="L388" s="90"/>
    </row>
    <row r="389" spans="9:12" ht="15" customHeight="1" x14ac:dyDescent="0.3">
      <c r="I389" s="90"/>
      <c r="J389" s="90"/>
      <c r="K389" s="90"/>
      <c r="L389" s="90"/>
    </row>
    <row r="390" spans="9:12" ht="15" customHeight="1" x14ac:dyDescent="0.3">
      <c r="I390" s="90"/>
      <c r="J390" s="90"/>
      <c r="K390" s="90"/>
      <c r="L390" s="90"/>
    </row>
    <row r="391" spans="9:12" ht="15" customHeight="1" x14ac:dyDescent="0.3">
      <c r="I391" s="90"/>
      <c r="J391" s="90"/>
      <c r="K391" s="90"/>
      <c r="L391" s="90"/>
    </row>
    <row r="392" spans="9:12" ht="15" customHeight="1" x14ac:dyDescent="0.3">
      <c r="I392" s="90"/>
      <c r="J392" s="90"/>
      <c r="K392" s="90"/>
      <c r="L392" s="90"/>
    </row>
    <row r="393" spans="9:12" ht="15" customHeight="1" x14ac:dyDescent="0.3">
      <c r="I393" s="90"/>
      <c r="J393" s="90"/>
      <c r="K393" s="90"/>
      <c r="L393" s="90"/>
    </row>
    <row r="394" spans="9:12" ht="15" customHeight="1" x14ac:dyDescent="0.3">
      <c r="I394" s="90"/>
      <c r="J394" s="90"/>
      <c r="K394" s="90"/>
      <c r="L394" s="90"/>
    </row>
    <row r="395" spans="9:12" ht="15" customHeight="1" x14ac:dyDescent="0.3">
      <c r="I395" s="90"/>
      <c r="J395" s="90"/>
      <c r="K395" s="90"/>
      <c r="L395" s="90"/>
    </row>
    <row r="396" spans="9:12" ht="15" customHeight="1" x14ac:dyDescent="0.3">
      <c r="I396" s="90"/>
      <c r="J396" s="90"/>
      <c r="K396" s="90"/>
      <c r="L396" s="90"/>
    </row>
    <row r="397" spans="9:12" ht="15" customHeight="1" x14ac:dyDescent="0.3">
      <c r="I397" s="90"/>
      <c r="J397" s="90"/>
      <c r="K397" s="90"/>
      <c r="L397" s="90"/>
    </row>
    <row r="398" spans="9:12" ht="15" customHeight="1" x14ac:dyDescent="0.3">
      <c r="I398" s="90"/>
      <c r="J398" s="90"/>
      <c r="K398" s="90"/>
      <c r="L398" s="90"/>
    </row>
    <row r="399" spans="9:12" ht="15" customHeight="1" x14ac:dyDescent="0.3">
      <c r="I399" s="90"/>
      <c r="J399" s="90"/>
      <c r="K399" s="90"/>
      <c r="L399" s="90"/>
    </row>
    <row r="400" spans="9:12" ht="15" customHeight="1" x14ac:dyDescent="0.3">
      <c r="I400" s="90"/>
      <c r="J400" s="90"/>
      <c r="K400" s="90"/>
      <c r="L400" s="90"/>
    </row>
    <row r="401" spans="9:12" ht="15" customHeight="1" x14ac:dyDescent="0.3">
      <c r="I401" s="90"/>
      <c r="J401" s="90"/>
      <c r="K401" s="90"/>
      <c r="L401" s="90"/>
    </row>
    <row r="402" spans="9:12" ht="15" customHeight="1" x14ac:dyDescent="0.3">
      <c r="I402" s="90"/>
      <c r="J402" s="90"/>
      <c r="K402" s="90"/>
      <c r="L402" s="90"/>
    </row>
    <row r="403" spans="9:12" ht="15" customHeight="1" x14ac:dyDescent="0.3">
      <c r="I403" s="90"/>
      <c r="J403" s="90"/>
      <c r="K403" s="90"/>
      <c r="L403" s="90"/>
    </row>
    <row r="404" spans="9:12" ht="15" customHeight="1" x14ac:dyDescent="0.3">
      <c r="I404" s="90"/>
      <c r="J404" s="90"/>
      <c r="K404" s="90"/>
      <c r="L404" s="90"/>
    </row>
    <row r="405" spans="9:12" ht="15" customHeight="1" x14ac:dyDescent="0.3">
      <c r="I405" s="90"/>
      <c r="J405" s="90"/>
      <c r="K405" s="90"/>
      <c r="L405" s="90"/>
    </row>
    <row r="406" spans="9:12" ht="15" customHeight="1" x14ac:dyDescent="0.3">
      <c r="I406" s="90"/>
      <c r="J406" s="90"/>
      <c r="K406" s="90"/>
      <c r="L406" s="90"/>
    </row>
    <row r="407" spans="9:12" ht="15" customHeight="1" x14ac:dyDescent="0.3">
      <c r="I407" s="90"/>
      <c r="J407" s="90"/>
      <c r="K407" s="90"/>
      <c r="L407" s="90"/>
    </row>
    <row r="408" spans="9:12" ht="15" customHeight="1" x14ac:dyDescent="0.3">
      <c r="I408" s="90"/>
      <c r="J408" s="90"/>
      <c r="K408" s="90"/>
      <c r="L408" s="90"/>
    </row>
    <row r="409" spans="9:12" ht="15" customHeight="1" x14ac:dyDescent="0.3">
      <c r="I409" s="90"/>
      <c r="J409" s="90"/>
      <c r="K409" s="90"/>
      <c r="L409" s="90"/>
    </row>
    <row r="410" spans="9:12" ht="15" customHeight="1" x14ac:dyDescent="0.3">
      <c r="I410" s="90"/>
      <c r="J410" s="90"/>
      <c r="K410" s="90"/>
      <c r="L410" s="90"/>
    </row>
    <row r="411" spans="9:12" ht="15" customHeight="1" x14ac:dyDescent="0.3">
      <c r="I411" s="90"/>
      <c r="J411" s="90"/>
      <c r="K411" s="90"/>
      <c r="L411" s="90"/>
    </row>
    <row r="412" spans="9:12" ht="15" customHeight="1" x14ac:dyDescent="0.3">
      <c r="I412" s="90"/>
      <c r="J412" s="90"/>
      <c r="K412" s="90"/>
      <c r="L412" s="90"/>
    </row>
    <row r="413" spans="9:12" ht="15" customHeight="1" x14ac:dyDescent="0.3">
      <c r="I413" s="90"/>
      <c r="J413" s="90"/>
      <c r="K413" s="90"/>
      <c r="L413" s="90"/>
    </row>
    <row r="414" spans="9:12" ht="15" customHeight="1" x14ac:dyDescent="0.3">
      <c r="I414" s="90"/>
      <c r="J414" s="90"/>
      <c r="K414" s="90"/>
      <c r="L414" s="90"/>
    </row>
    <row r="415" spans="9:12" ht="15" customHeight="1" x14ac:dyDescent="0.3">
      <c r="I415" s="90"/>
      <c r="J415" s="90"/>
      <c r="K415" s="90"/>
      <c r="L415" s="90"/>
    </row>
    <row r="416" spans="9:12" ht="15" customHeight="1" x14ac:dyDescent="0.3">
      <c r="I416" s="90"/>
      <c r="J416" s="90"/>
      <c r="K416" s="90"/>
      <c r="L416" s="90"/>
    </row>
    <row r="417" spans="9:12" ht="15" customHeight="1" x14ac:dyDescent="0.3">
      <c r="I417" s="90"/>
      <c r="J417" s="90"/>
      <c r="K417" s="90"/>
      <c r="L417" s="90"/>
    </row>
    <row r="418" spans="9:12" ht="15" customHeight="1" x14ac:dyDescent="0.3">
      <c r="I418" s="90"/>
      <c r="J418" s="90"/>
      <c r="K418" s="90"/>
      <c r="L418" s="90"/>
    </row>
    <row r="419" spans="9:12" ht="15" customHeight="1" x14ac:dyDescent="0.3">
      <c r="I419" s="90"/>
      <c r="J419" s="90"/>
      <c r="K419" s="90"/>
      <c r="L419" s="90"/>
    </row>
    <row r="420" spans="9:12" ht="15" customHeight="1" x14ac:dyDescent="0.3">
      <c r="I420" s="90"/>
      <c r="J420" s="90"/>
      <c r="K420" s="90"/>
      <c r="L420" s="90"/>
    </row>
    <row r="421" spans="9:12" ht="15" customHeight="1" x14ac:dyDescent="0.3">
      <c r="I421" s="90"/>
      <c r="J421" s="90"/>
      <c r="K421" s="90"/>
      <c r="L421" s="90"/>
    </row>
    <row r="422" spans="9:12" ht="15" customHeight="1" x14ac:dyDescent="0.3">
      <c r="I422" s="90"/>
      <c r="J422" s="90"/>
      <c r="K422" s="90"/>
      <c r="L422" s="90"/>
    </row>
    <row r="423" spans="9:12" ht="15" customHeight="1" x14ac:dyDescent="0.3">
      <c r="I423" s="90"/>
      <c r="J423" s="90"/>
      <c r="K423" s="90"/>
      <c r="L423" s="90"/>
    </row>
    <row r="424" spans="9:12" ht="15" customHeight="1" x14ac:dyDescent="0.3">
      <c r="I424" s="90"/>
      <c r="J424" s="90"/>
      <c r="K424" s="90"/>
      <c r="L424" s="90"/>
    </row>
    <row r="425" spans="9:12" ht="15" customHeight="1" x14ac:dyDescent="0.3">
      <c r="I425" s="90"/>
      <c r="J425" s="90"/>
      <c r="K425" s="90"/>
      <c r="L425" s="90"/>
    </row>
    <row r="426" spans="9:12" ht="15" customHeight="1" x14ac:dyDescent="0.3">
      <c r="I426" s="90"/>
      <c r="J426" s="90"/>
      <c r="K426" s="90"/>
      <c r="L426" s="90"/>
    </row>
    <row r="427" spans="9:12" ht="15" customHeight="1" x14ac:dyDescent="0.3">
      <c r="I427" s="90"/>
      <c r="J427" s="90"/>
      <c r="K427" s="90"/>
      <c r="L427" s="90"/>
    </row>
    <row r="428" spans="9:12" ht="15" customHeight="1" x14ac:dyDescent="0.3">
      <c r="I428" s="90"/>
      <c r="J428" s="90"/>
      <c r="K428" s="90"/>
      <c r="L428" s="90"/>
    </row>
    <row r="429" spans="9:12" ht="15" customHeight="1" x14ac:dyDescent="0.3">
      <c r="I429" s="90"/>
      <c r="J429" s="90"/>
      <c r="K429" s="90"/>
      <c r="L429" s="90"/>
    </row>
    <row r="430" spans="9:12" ht="15" customHeight="1" x14ac:dyDescent="0.3">
      <c r="I430" s="90"/>
      <c r="J430" s="90"/>
      <c r="K430" s="90"/>
      <c r="L430" s="90"/>
    </row>
    <row r="431" spans="9:12" ht="15" customHeight="1" x14ac:dyDescent="0.3">
      <c r="I431" s="90"/>
      <c r="J431" s="90"/>
      <c r="K431" s="90"/>
      <c r="L431" s="90"/>
    </row>
    <row r="432" spans="9:12" ht="15" customHeight="1" x14ac:dyDescent="0.3">
      <c r="I432" s="90"/>
      <c r="J432" s="90"/>
      <c r="K432" s="90"/>
      <c r="L432" s="90"/>
    </row>
    <row r="433" spans="9:12" ht="15" customHeight="1" x14ac:dyDescent="0.3">
      <c r="I433" s="90"/>
      <c r="J433" s="90"/>
      <c r="K433" s="90"/>
      <c r="L433" s="90"/>
    </row>
    <row r="434" spans="9:12" ht="15" customHeight="1" x14ac:dyDescent="0.3">
      <c r="I434" s="90"/>
      <c r="J434" s="90"/>
      <c r="K434" s="90"/>
      <c r="L434" s="90"/>
    </row>
    <row r="435" spans="9:12" ht="15" customHeight="1" x14ac:dyDescent="0.3">
      <c r="I435" s="90"/>
      <c r="J435" s="90"/>
      <c r="K435" s="90"/>
      <c r="L435" s="90"/>
    </row>
    <row r="436" spans="9:12" ht="15" customHeight="1" x14ac:dyDescent="0.3">
      <c r="I436" s="90"/>
      <c r="J436" s="90"/>
      <c r="K436" s="90"/>
      <c r="L436" s="90"/>
    </row>
    <row r="437" spans="9:12" ht="15" customHeight="1" x14ac:dyDescent="0.3">
      <c r="I437" s="90"/>
      <c r="J437" s="90"/>
      <c r="K437" s="90"/>
      <c r="L437" s="90"/>
    </row>
    <row r="438" spans="9:12" ht="15" customHeight="1" x14ac:dyDescent="0.3">
      <c r="I438" s="90"/>
      <c r="J438" s="90"/>
      <c r="K438" s="90"/>
      <c r="L438" s="90"/>
    </row>
    <row r="439" spans="9:12" ht="15" customHeight="1" x14ac:dyDescent="0.3">
      <c r="I439" s="90"/>
      <c r="J439" s="90"/>
      <c r="K439" s="90"/>
      <c r="L439" s="90"/>
    </row>
    <row r="440" spans="9:12" ht="15" customHeight="1" x14ac:dyDescent="0.3">
      <c r="I440" s="90"/>
      <c r="J440" s="90"/>
      <c r="K440" s="90"/>
      <c r="L440" s="90"/>
    </row>
    <row r="441" spans="9:12" ht="15" customHeight="1" x14ac:dyDescent="0.3">
      <c r="I441" s="90"/>
      <c r="J441" s="90"/>
      <c r="K441" s="90"/>
      <c r="L441" s="90"/>
    </row>
    <row r="442" spans="9:12" ht="15" customHeight="1" x14ac:dyDescent="0.3">
      <c r="I442" s="90"/>
      <c r="J442" s="90"/>
      <c r="K442" s="90"/>
      <c r="L442" s="90"/>
    </row>
    <row r="443" spans="9:12" ht="15" customHeight="1" x14ac:dyDescent="0.3">
      <c r="I443" s="90"/>
      <c r="J443" s="90"/>
      <c r="K443" s="90"/>
      <c r="L443" s="90"/>
    </row>
    <row r="444" spans="9:12" ht="15" customHeight="1" x14ac:dyDescent="0.3">
      <c r="I444" s="90"/>
      <c r="J444" s="90"/>
      <c r="K444" s="90"/>
      <c r="L444" s="90"/>
    </row>
    <row r="445" spans="9:12" ht="15" customHeight="1" x14ac:dyDescent="0.3">
      <c r="I445" s="90"/>
      <c r="J445" s="90"/>
      <c r="K445" s="90"/>
      <c r="L445" s="90"/>
    </row>
    <row r="446" spans="9:12" ht="15" customHeight="1" x14ac:dyDescent="0.3">
      <c r="I446" s="90"/>
      <c r="J446" s="90"/>
      <c r="K446" s="90"/>
      <c r="L446" s="90"/>
    </row>
    <row r="447" spans="9:12" ht="15" customHeight="1" x14ac:dyDescent="0.3">
      <c r="I447" s="90"/>
      <c r="J447" s="90"/>
      <c r="K447" s="90"/>
      <c r="L447" s="90"/>
    </row>
    <row r="448" spans="9:12" ht="15" customHeight="1" x14ac:dyDescent="0.3">
      <c r="I448" s="90"/>
      <c r="J448" s="90"/>
      <c r="K448" s="90"/>
      <c r="L448" s="90"/>
    </row>
    <row r="449" spans="9:12" ht="15" customHeight="1" x14ac:dyDescent="0.3">
      <c r="I449" s="90"/>
      <c r="J449" s="90"/>
      <c r="K449" s="90"/>
      <c r="L449" s="90"/>
    </row>
    <row r="450" spans="9:12" ht="15" customHeight="1" x14ac:dyDescent="0.3">
      <c r="I450" s="90"/>
      <c r="J450" s="90"/>
      <c r="K450" s="90"/>
      <c r="L450" s="90"/>
    </row>
    <row r="451" spans="9:12" ht="15" customHeight="1" x14ac:dyDescent="0.3">
      <c r="I451" s="90"/>
      <c r="J451" s="90"/>
      <c r="K451" s="90"/>
      <c r="L451" s="90"/>
    </row>
    <row r="452" spans="9:12" ht="15" customHeight="1" x14ac:dyDescent="0.3">
      <c r="I452" s="90"/>
      <c r="J452" s="90"/>
      <c r="K452" s="90"/>
      <c r="L452" s="90"/>
    </row>
    <row r="453" spans="9:12" ht="15" customHeight="1" x14ac:dyDescent="0.3">
      <c r="I453" s="90"/>
      <c r="J453" s="90"/>
      <c r="K453" s="90"/>
      <c r="L453" s="90"/>
    </row>
    <row r="454" spans="9:12" ht="15" customHeight="1" x14ac:dyDescent="0.3">
      <c r="I454" s="90"/>
      <c r="J454" s="90"/>
      <c r="K454" s="90"/>
      <c r="L454" s="90"/>
    </row>
    <row r="455" spans="9:12" ht="15" customHeight="1" x14ac:dyDescent="0.3">
      <c r="I455" s="90"/>
      <c r="J455" s="90"/>
      <c r="K455" s="90"/>
      <c r="L455" s="90"/>
    </row>
    <row r="456" spans="9:12" ht="15" customHeight="1" x14ac:dyDescent="0.3">
      <c r="I456" s="90"/>
      <c r="J456" s="90"/>
      <c r="K456" s="90"/>
      <c r="L456" s="90"/>
    </row>
    <row r="457" spans="9:12" ht="15" customHeight="1" x14ac:dyDescent="0.3">
      <c r="I457" s="90"/>
      <c r="J457" s="90"/>
      <c r="K457" s="90"/>
      <c r="L457" s="90"/>
    </row>
    <row r="458" spans="9:12" ht="15" customHeight="1" x14ac:dyDescent="0.3">
      <c r="I458" s="90"/>
      <c r="J458" s="90"/>
      <c r="K458" s="90"/>
      <c r="L458" s="90"/>
    </row>
    <row r="459" spans="9:12" ht="15" customHeight="1" x14ac:dyDescent="0.3">
      <c r="I459" s="90"/>
      <c r="J459" s="90"/>
      <c r="K459" s="90"/>
      <c r="L459" s="90"/>
    </row>
    <row r="460" spans="9:12" ht="15" customHeight="1" x14ac:dyDescent="0.3">
      <c r="I460" s="90"/>
      <c r="J460" s="90"/>
      <c r="K460" s="90"/>
      <c r="L460" s="90"/>
    </row>
    <row r="461" spans="9:12" ht="15" customHeight="1" x14ac:dyDescent="0.3">
      <c r="I461" s="90"/>
      <c r="J461" s="90"/>
      <c r="K461" s="90"/>
      <c r="L461" s="90"/>
    </row>
    <row r="462" spans="9:12" ht="15" customHeight="1" x14ac:dyDescent="0.3">
      <c r="I462" s="90"/>
      <c r="J462" s="90"/>
      <c r="K462" s="90"/>
      <c r="L462" s="90"/>
    </row>
    <row r="463" spans="9:12" ht="15" customHeight="1" x14ac:dyDescent="0.3">
      <c r="I463" s="90"/>
      <c r="J463" s="90"/>
      <c r="K463" s="90"/>
      <c r="L463" s="90"/>
    </row>
    <row r="464" spans="9:12" ht="15" customHeight="1" x14ac:dyDescent="0.3">
      <c r="I464" s="90"/>
      <c r="J464" s="90"/>
      <c r="K464" s="90"/>
      <c r="L464" s="90"/>
    </row>
    <row r="465" spans="9:12" ht="15" customHeight="1" x14ac:dyDescent="0.3">
      <c r="I465" s="90"/>
      <c r="J465" s="90"/>
      <c r="K465" s="90"/>
      <c r="L465" s="90"/>
    </row>
    <row r="466" spans="9:12" ht="15" customHeight="1" x14ac:dyDescent="0.3">
      <c r="I466" s="90"/>
      <c r="J466" s="90"/>
      <c r="K466" s="90"/>
      <c r="L466" s="90"/>
    </row>
    <row r="467" spans="9:12" ht="15" customHeight="1" x14ac:dyDescent="0.3">
      <c r="I467" s="90"/>
      <c r="J467" s="90"/>
      <c r="K467" s="90"/>
      <c r="L467" s="90"/>
    </row>
    <row r="468" spans="9:12" ht="15" customHeight="1" x14ac:dyDescent="0.3">
      <c r="I468" s="90"/>
      <c r="J468" s="90"/>
      <c r="K468" s="90"/>
      <c r="L468" s="90"/>
    </row>
    <row r="469" spans="9:12" ht="15" customHeight="1" x14ac:dyDescent="0.3">
      <c r="I469" s="90"/>
      <c r="J469" s="90"/>
      <c r="K469" s="90"/>
      <c r="L469" s="90"/>
    </row>
    <row r="470" spans="9:12" ht="15" customHeight="1" x14ac:dyDescent="0.3">
      <c r="I470" s="90"/>
      <c r="J470" s="90"/>
      <c r="K470" s="90"/>
      <c r="L470" s="90"/>
    </row>
    <row r="471" spans="9:12" ht="15" customHeight="1" x14ac:dyDescent="0.3">
      <c r="I471" s="90"/>
      <c r="J471" s="90"/>
      <c r="K471" s="90"/>
      <c r="L471" s="90"/>
    </row>
    <row r="472" spans="9:12" ht="15" customHeight="1" x14ac:dyDescent="0.3">
      <c r="I472" s="90"/>
      <c r="J472" s="90"/>
      <c r="K472" s="90"/>
      <c r="L472" s="90"/>
    </row>
    <row r="473" spans="9:12" ht="15" customHeight="1" x14ac:dyDescent="0.3">
      <c r="I473" s="90"/>
      <c r="J473" s="90"/>
      <c r="K473" s="90"/>
      <c r="L473" s="90"/>
    </row>
    <row r="474" spans="9:12" ht="15" customHeight="1" x14ac:dyDescent="0.3">
      <c r="I474" s="90"/>
      <c r="J474" s="90"/>
      <c r="K474" s="90"/>
      <c r="L474" s="90"/>
    </row>
    <row r="475" spans="9:12" ht="15" customHeight="1" x14ac:dyDescent="0.3">
      <c r="I475" s="90"/>
      <c r="J475" s="90"/>
      <c r="K475" s="90"/>
      <c r="L475" s="90"/>
    </row>
    <row r="476" spans="9:12" ht="15" customHeight="1" x14ac:dyDescent="0.3">
      <c r="I476" s="90"/>
      <c r="J476" s="90"/>
      <c r="K476" s="90"/>
      <c r="L476" s="90"/>
    </row>
    <row r="477" spans="9:12" ht="15" customHeight="1" x14ac:dyDescent="0.3">
      <c r="I477" s="90"/>
      <c r="J477" s="90"/>
      <c r="K477" s="90"/>
      <c r="L477" s="90"/>
    </row>
    <row r="478" spans="9:12" ht="15" customHeight="1" x14ac:dyDescent="0.3">
      <c r="I478" s="90"/>
      <c r="J478" s="90"/>
      <c r="K478" s="90"/>
      <c r="L478" s="90"/>
    </row>
    <row r="479" spans="9:12" ht="15" customHeight="1" x14ac:dyDescent="0.3">
      <c r="I479" s="90"/>
      <c r="J479" s="90"/>
      <c r="K479" s="90"/>
      <c r="L479" s="90"/>
    </row>
    <row r="480" spans="9:12" ht="15" customHeight="1" x14ac:dyDescent="0.3">
      <c r="I480" s="90"/>
      <c r="J480" s="90"/>
      <c r="K480" s="90"/>
      <c r="L480" s="90"/>
    </row>
    <row r="481" spans="9:12" ht="15" customHeight="1" x14ac:dyDescent="0.3">
      <c r="I481" s="90"/>
      <c r="J481" s="90"/>
      <c r="K481" s="90"/>
      <c r="L481" s="90"/>
    </row>
    <row r="482" spans="9:12" ht="15" customHeight="1" x14ac:dyDescent="0.3">
      <c r="I482" s="90"/>
      <c r="J482" s="90"/>
      <c r="K482" s="90"/>
      <c r="L482" s="90"/>
    </row>
    <row r="483" spans="9:12" ht="15" customHeight="1" x14ac:dyDescent="0.3">
      <c r="I483" s="90"/>
      <c r="J483" s="90"/>
      <c r="K483" s="90"/>
      <c r="L483" s="90"/>
    </row>
    <row r="484" spans="9:12" ht="15" customHeight="1" x14ac:dyDescent="0.3">
      <c r="I484" s="90"/>
      <c r="J484" s="90"/>
      <c r="K484" s="90"/>
      <c r="L484" s="90"/>
    </row>
    <row r="485" spans="9:12" ht="15" customHeight="1" x14ac:dyDescent="0.3">
      <c r="I485" s="90"/>
      <c r="J485" s="90"/>
      <c r="K485" s="90"/>
      <c r="L485" s="90"/>
    </row>
    <row r="486" spans="9:12" ht="15" customHeight="1" x14ac:dyDescent="0.3">
      <c r="I486" s="90"/>
      <c r="J486" s="90"/>
      <c r="K486" s="90"/>
      <c r="L486" s="90"/>
    </row>
    <row r="487" spans="9:12" ht="15" customHeight="1" x14ac:dyDescent="0.3">
      <c r="I487" s="90"/>
      <c r="J487" s="90"/>
      <c r="K487" s="90"/>
      <c r="L487" s="90"/>
    </row>
    <row r="488" spans="9:12" ht="15" customHeight="1" x14ac:dyDescent="0.3">
      <c r="I488" s="90"/>
      <c r="J488" s="90"/>
      <c r="K488" s="90"/>
      <c r="L488" s="90"/>
    </row>
    <row r="489" spans="9:12" ht="15" customHeight="1" x14ac:dyDescent="0.3">
      <c r="I489" s="90"/>
      <c r="J489" s="90"/>
      <c r="K489" s="90"/>
      <c r="L489" s="90"/>
    </row>
    <row r="490" spans="9:12" ht="15" customHeight="1" x14ac:dyDescent="0.3">
      <c r="I490" s="90"/>
      <c r="J490" s="90"/>
      <c r="K490" s="90"/>
      <c r="L490" s="90"/>
    </row>
    <row r="491" spans="9:12" ht="15" customHeight="1" x14ac:dyDescent="0.3">
      <c r="I491" s="90"/>
      <c r="J491" s="90"/>
      <c r="K491" s="90"/>
      <c r="L491" s="90"/>
    </row>
    <row r="492" spans="9:12" ht="15" customHeight="1" x14ac:dyDescent="0.3">
      <c r="I492" s="90"/>
      <c r="J492" s="90"/>
      <c r="K492" s="90"/>
      <c r="L492" s="90"/>
    </row>
    <row r="493" spans="9:12" ht="15" customHeight="1" x14ac:dyDescent="0.3">
      <c r="I493" s="90"/>
      <c r="J493" s="90"/>
      <c r="K493" s="90"/>
      <c r="L493" s="90"/>
    </row>
    <row r="494" spans="9:12" ht="15" customHeight="1" x14ac:dyDescent="0.3">
      <c r="I494" s="90"/>
      <c r="J494" s="90"/>
      <c r="K494" s="90"/>
      <c r="L494" s="90"/>
    </row>
    <row r="495" spans="9:12" ht="15" customHeight="1" x14ac:dyDescent="0.3">
      <c r="I495" s="90"/>
      <c r="J495" s="90"/>
      <c r="K495" s="90"/>
      <c r="L495" s="90"/>
    </row>
    <row r="496" spans="9:12" ht="15" customHeight="1" x14ac:dyDescent="0.3">
      <c r="I496" s="90"/>
      <c r="J496" s="90"/>
      <c r="K496" s="90"/>
      <c r="L496" s="90"/>
    </row>
    <row r="497" spans="9:12" ht="15" customHeight="1" x14ac:dyDescent="0.3">
      <c r="I497" s="90"/>
      <c r="J497" s="90"/>
      <c r="K497" s="90"/>
      <c r="L497" s="90"/>
    </row>
    <row r="498" spans="9:12" ht="15" customHeight="1" x14ac:dyDescent="0.3">
      <c r="I498" s="90"/>
      <c r="J498" s="90"/>
      <c r="K498" s="90"/>
      <c r="L498" s="90"/>
    </row>
    <row r="499" spans="9:12" ht="15" customHeight="1" x14ac:dyDescent="0.3">
      <c r="I499" s="90"/>
      <c r="J499" s="90"/>
      <c r="K499" s="90"/>
      <c r="L499" s="90"/>
    </row>
    <row r="500" spans="9:12" ht="15" customHeight="1" x14ac:dyDescent="0.3">
      <c r="I500" s="90"/>
      <c r="J500" s="90"/>
      <c r="K500" s="90"/>
      <c r="L500" s="90"/>
    </row>
    <row r="501" spans="9:12" ht="15" customHeight="1" x14ac:dyDescent="0.3">
      <c r="I501" s="90"/>
      <c r="J501" s="90"/>
      <c r="K501" s="90"/>
      <c r="L501" s="90"/>
    </row>
    <row r="502" spans="9:12" ht="15" customHeight="1" x14ac:dyDescent="0.3">
      <c r="I502" s="90"/>
      <c r="J502" s="90"/>
      <c r="K502" s="90"/>
      <c r="L502" s="90"/>
    </row>
    <row r="503" spans="9:12" ht="15" customHeight="1" x14ac:dyDescent="0.3">
      <c r="I503" s="90"/>
      <c r="J503" s="90"/>
      <c r="K503" s="90"/>
      <c r="L503" s="90"/>
    </row>
    <row r="504" spans="9:12" ht="15" customHeight="1" x14ac:dyDescent="0.3">
      <c r="I504" s="90"/>
      <c r="J504" s="90"/>
      <c r="K504" s="90"/>
      <c r="L504" s="90"/>
    </row>
    <row r="505" spans="9:12" ht="15" customHeight="1" x14ac:dyDescent="0.3">
      <c r="I505" s="90"/>
      <c r="J505" s="90"/>
      <c r="K505" s="90"/>
      <c r="L505" s="90"/>
    </row>
    <row r="506" spans="9:12" ht="15" customHeight="1" x14ac:dyDescent="0.3">
      <c r="I506" s="90"/>
      <c r="J506" s="90"/>
      <c r="K506" s="90"/>
      <c r="L506" s="90"/>
    </row>
    <row r="507" spans="9:12" ht="15" customHeight="1" x14ac:dyDescent="0.3">
      <c r="I507" s="90"/>
      <c r="J507" s="90"/>
      <c r="K507" s="90"/>
      <c r="L507" s="90"/>
    </row>
    <row r="508" spans="9:12" ht="15" customHeight="1" x14ac:dyDescent="0.3">
      <c r="I508" s="90"/>
      <c r="J508" s="90"/>
      <c r="K508" s="90"/>
      <c r="L508" s="90"/>
    </row>
    <row r="509" spans="9:12" ht="15" customHeight="1" x14ac:dyDescent="0.3">
      <c r="I509" s="90"/>
      <c r="J509" s="90"/>
      <c r="K509" s="90"/>
      <c r="L509" s="90"/>
    </row>
    <row r="510" spans="9:12" ht="15" customHeight="1" x14ac:dyDescent="0.3">
      <c r="I510" s="90"/>
      <c r="J510" s="90"/>
      <c r="K510" s="90"/>
      <c r="L510" s="90"/>
    </row>
    <row r="511" spans="9:12" ht="15" customHeight="1" x14ac:dyDescent="0.3">
      <c r="I511" s="90"/>
      <c r="J511" s="90"/>
      <c r="K511" s="90"/>
      <c r="L511" s="90"/>
    </row>
    <row r="512" spans="9:12" ht="15" customHeight="1" x14ac:dyDescent="0.3">
      <c r="I512" s="90"/>
      <c r="J512" s="90"/>
      <c r="K512" s="90"/>
      <c r="L512" s="90"/>
    </row>
    <row r="513" spans="9:12" ht="15" customHeight="1" x14ac:dyDescent="0.3">
      <c r="I513" s="90"/>
      <c r="J513" s="90"/>
      <c r="K513" s="90"/>
      <c r="L513" s="90"/>
    </row>
    <row r="514" spans="9:12" ht="15" customHeight="1" x14ac:dyDescent="0.3">
      <c r="I514" s="90"/>
      <c r="J514" s="90"/>
      <c r="K514" s="90"/>
      <c r="L514" s="90"/>
    </row>
    <row r="515" spans="9:12" ht="15" customHeight="1" x14ac:dyDescent="0.3">
      <c r="I515" s="90"/>
      <c r="J515" s="90"/>
      <c r="K515" s="90"/>
      <c r="L515" s="90"/>
    </row>
    <row r="516" spans="9:12" ht="15" customHeight="1" x14ac:dyDescent="0.3">
      <c r="I516" s="90"/>
      <c r="J516" s="90"/>
      <c r="K516" s="90"/>
      <c r="L516" s="90"/>
    </row>
    <row r="517" spans="9:12" ht="15" customHeight="1" x14ac:dyDescent="0.3">
      <c r="I517" s="90"/>
      <c r="J517" s="90"/>
      <c r="K517" s="90"/>
      <c r="L517" s="90"/>
    </row>
    <row r="518" spans="9:12" ht="15" customHeight="1" x14ac:dyDescent="0.3">
      <c r="I518" s="90"/>
      <c r="J518" s="90"/>
      <c r="K518" s="90"/>
      <c r="L518" s="90"/>
    </row>
    <row r="519" spans="9:12" ht="15" customHeight="1" x14ac:dyDescent="0.3">
      <c r="I519" s="90"/>
      <c r="J519" s="90"/>
      <c r="K519" s="90"/>
      <c r="L519" s="90"/>
    </row>
    <row r="520" spans="9:12" ht="15" customHeight="1" x14ac:dyDescent="0.3">
      <c r="I520" s="90"/>
      <c r="J520" s="90"/>
      <c r="K520" s="90"/>
      <c r="L520" s="90"/>
    </row>
    <row r="521" spans="9:12" ht="15" customHeight="1" x14ac:dyDescent="0.3">
      <c r="I521" s="90"/>
      <c r="J521" s="90"/>
      <c r="K521" s="90"/>
      <c r="L521" s="90"/>
    </row>
    <row r="522" spans="9:12" ht="15" customHeight="1" x14ac:dyDescent="0.3">
      <c r="I522" s="90"/>
      <c r="J522" s="90"/>
      <c r="K522" s="90"/>
      <c r="L522" s="90"/>
    </row>
    <row r="523" spans="9:12" ht="15" customHeight="1" x14ac:dyDescent="0.3">
      <c r="I523" s="90"/>
      <c r="J523" s="90"/>
      <c r="K523" s="90"/>
      <c r="L523" s="90"/>
    </row>
    <row r="524" spans="9:12" ht="15" customHeight="1" x14ac:dyDescent="0.3">
      <c r="I524" s="90"/>
      <c r="J524" s="90"/>
      <c r="K524" s="90"/>
      <c r="L524" s="90"/>
    </row>
    <row r="525" spans="9:12" ht="15" customHeight="1" x14ac:dyDescent="0.3">
      <c r="I525" s="90"/>
      <c r="J525" s="90"/>
      <c r="K525" s="90"/>
      <c r="L525" s="90"/>
    </row>
    <row r="526" spans="9:12" ht="15" customHeight="1" x14ac:dyDescent="0.3">
      <c r="I526" s="90"/>
      <c r="J526" s="90"/>
      <c r="K526" s="90"/>
      <c r="L526" s="90"/>
    </row>
    <row r="527" spans="9:12" ht="15" customHeight="1" x14ac:dyDescent="0.3">
      <c r="I527" s="90"/>
      <c r="J527" s="90"/>
      <c r="K527" s="90"/>
      <c r="L527" s="90"/>
    </row>
    <row r="528" spans="9:12" ht="15" customHeight="1" x14ac:dyDescent="0.3">
      <c r="I528" s="90"/>
      <c r="J528" s="90"/>
      <c r="K528" s="90"/>
      <c r="L528" s="90"/>
    </row>
    <row r="529" spans="9:12" ht="15" customHeight="1" x14ac:dyDescent="0.3">
      <c r="I529" s="90"/>
      <c r="J529" s="90"/>
      <c r="K529" s="90"/>
      <c r="L529" s="90"/>
    </row>
    <row r="530" spans="9:12" ht="15" customHeight="1" x14ac:dyDescent="0.3">
      <c r="I530" s="90"/>
      <c r="J530" s="90"/>
      <c r="K530" s="90"/>
      <c r="L530" s="90"/>
    </row>
    <row r="531" spans="9:12" ht="15" customHeight="1" x14ac:dyDescent="0.3">
      <c r="I531" s="90"/>
      <c r="J531" s="90"/>
      <c r="K531" s="90"/>
      <c r="L531" s="90"/>
    </row>
    <row r="532" spans="9:12" ht="15" customHeight="1" x14ac:dyDescent="0.3">
      <c r="I532" s="90"/>
      <c r="J532" s="90"/>
      <c r="K532" s="90"/>
      <c r="L532" s="90"/>
    </row>
    <row r="533" spans="9:12" ht="15" customHeight="1" x14ac:dyDescent="0.3">
      <c r="I533" s="90"/>
      <c r="J533" s="90"/>
      <c r="K533" s="90"/>
      <c r="L533" s="90"/>
    </row>
    <row r="534" spans="9:12" ht="15" customHeight="1" x14ac:dyDescent="0.3">
      <c r="I534" s="90"/>
      <c r="J534" s="90"/>
      <c r="K534" s="90"/>
      <c r="L534" s="90"/>
    </row>
    <row r="535" spans="9:12" ht="15" customHeight="1" x14ac:dyDescent="0.3">
      <c r="I535" s="90"/>
      <c r="J535" s="90"/>
      <c r="K535" s="90"/>
      <c r="L535" s="90"/>
    </row>
    <row r="536" spans="9:12" ht="15" customHeight="1" x14ac:dyDescent="0.3">
      <c r="I536" s="90"/>
      <c r="J536" s="90"/>
      <c r="K536" s="90"/>
      <c r="L536" s="90"/>
    </row>
    <row r="537" spans="9:12" ht="15" customHeight="1" x14ac:dyDescent="0.3">
      <c r="I537" s="90"/>
      <c r="J537" s="90"/>
      <c r="K537" s="90"/>
      <c r="L537" s="90"/>
    </row>
    <row r="538" spans="9:12" ht="15" customHeight="1" x14ac:dyDescent="0.3">
      <c r="I538" s="90"/>
      <c r="J538" s="90"/>
      <c r="K538" s="90"/>
      <c r="L538" s="90"/>
    </row>
    <row r="539" spans="9:12" ht="15" customHeight="1" x14ac:dyDescent="0.3">
      <c r="I539" s="90"/>
      <c r="J539" s="90"/>
      <c r="K539" s="90"/>
      <c r="L539" s="90"/>
    </row>
    <row r="540" spans="9:12" ht="15" customHeight="1" x14ac:dyDescent="0.3">
      <c r="I540" s="90"/>
      <c r="J540" s="90"/>
      <c r="K540" s="90"/>
      <c r="L540" s="90"/>
    </row>
    <row r="541" spans="9:12" ht="15" customHeight="1" x14ac:dyDescent="0.3">
      <c r="I541" s="90"/>
      <c r="J541" s="90"/>
      <c r="K541" s="90"/>
      <c r="L541" s="90"/>
    </row>
    <row r="542" spans="9:12" ht="15" customHeight="1" x14ac:dyDescent="0.3">
      <c r="I542" s="90"/>
      <c r="J542" s="90"/>
      <c r="K542" s="90"/>
      <c r="L542" s="90"/>
    </row>
    <row r="543" spans="9:12" ht="15" customHeight="1" x14ac:dyDescent="0.3">
      <c r="I543" s="90"/>
      <c r="J543" s="90"/>
      <c r="K543" s="90"/>
      <c r="L543" s="90"/>
    </row>
    <row r="544" spans="9:12" ht="15" customHeight="1" x14ac:dyDescent="0.3">
      <c r="I544" s="90"/>
      <c r="J544" s="90"/>
      <c r="K544" s="90"/>
      <c r="L544" s="90"/>
    </row>
    <row r="545" spans="9:12" ht="15" customHeight="1" x14ac:dyDescent="0.3">
      <c r="I545" s="90"/>
      <c r="J545" s="90"/>
      <c r="K545" s="90"/>
      <c r="L545" s="90"/>
    </row>
    <row r="546" spans="9:12" ht="15" customHeight="1" x14ac:dyDescent="0.3">
      <c r="I546" s="90"/>
      <c r="J546" s="90"/>
      <c r="K546" s="90"/>
      <c r="L546" s="90"/>
    </row>
    <row r="547" spans="9:12" ht="15" customHeight="1" x14ac:dyDescent="0.3">
      <c r="I547" s="90"/>
      <c r="J547" s="90"/>
      <c r="K547" s="90"/>
      <c r="L547" s="90"/>
    </row>
    <row r="548" spans="9:12" ht="15" customHeight="1" x14ac:dyDescent="0.3">
      <c r="I548" s="90"/>
      <c r="J548" s="90"/>
      <c r="K548" s="90"/>
      <c r="L548" s="90"/>
    </row>
    <row r="549" spans="9:12" ht="15" customHeight="1" x14ac:dyDescent="0.3">
      <c r="I549" s="90"/>
      <c r="J549" s="90"/>
      <c r="K549" s="90"/>
      <c r="L549" s="90"/>
    </row>
    <row r="550" spans="9:12" ht="15" customHeight="1" x14ac:dyDescent="0.3">
      <c r="I550" s="90"/>
      <c r="J550" s="90"/>
      <c r="K550" s="90"/>
      <c r="L550" s="90"/>
    </row>
    <row r="551" spans="9:12" ht="15" customHeight="1" x14ac:dyDescent="0.3">
      <c r="I551" s="90"/>
      <c r="J551" s="90"/>
      <c r="K551" s="90"/>
      <c r="L551" s="90"/>
    </row>
    <row r="552" spans="9:12" ht="15" customHeight="1" x14ac:dyDescent="0.3">
      <c r="I552" s="90"/>
      <c r="J552" s="90"/>
      <c r="K552" s="90"/>
      <c r="L552" s="90"/>
    </row>
    <row r="553" spans="9:12" ht="15" customHeight="1" x14ac:dyDescent="0.3">
      <c r="I553" s="90"/>
      <c r="J553" s="90"/>
      <c r="K553" s="90"/>
      <c r="L553" s="90"/>
    </row>
    <row r="554" spans="9:12" ht="15" customHeight="1" x14ac:dyDescent="0.3">
      <c r="I554" s="90"/>
      <c r="J554" s="90"/>
      <c r="K554" s="90"/>
      <c r="L554" s="90"/>
    </row>
    <row r="555" spans="9:12" ht="15" customHeight="1" x14ac:dyDescent="0.3">
      <c r="I555" s="90"/>
      <c r="J555" s="90"/>
      <c r="K555" s="90"/>
      <c r="L555" s="90"/>
    </row>
    <row r="556" spans="9:12" ht="15" customHeight="1" x14ac:dyDescent="0.3">
      <c r="I556" s="90"/>
      <c r="J556" s="90"/>
      <c r="K556" s="90"/>
      <c r="L556" s="90"/>
    </row>
    <row r="557" spans="9:12" ht="15" customHeight="1" x14ac:dyDescent="0.3">
      <c r="I557" s="90"/>
      <c r="J557" s="90"/>
      <c r="K557" s="90"/>
      <c r="L557" s="90"/>
    </row>
    <row r="558" spans="9:12" ht="15" customHeight="1" x14ac:dyDescent="0.3">
      <c r="I558" s="90"/>
      <c r="J558" s="90"/>
      <c r="K558" s="90"/>
      <c r="L558" s="90"/>
    </row>
  </sheetData>
  <sheetProtection selectLockedCells="1"/>
  <mergeCells count="142">
    <mergeCell ref="B11:B16"/>
    <mergeCell ref="C11:C16"/>
    <mergeCell ref="D11:E16"/>
    <mergeCell ref="B17:B22"/>
    <mergeCell ref="C17:C22"/>
    <mergeCell ref="D17:E22"/>
    <mergeCell ref="B3:I3"/>
    <mergeCell ref="B5:C5"/>
    <mergeCell ref="D5:F5"/>
    <mergeCell ref="B6:C6"/>
    <mergeCell ref="D6:F6"/>
    <mergeCell ref="B7:C7"/>
    <mergeCell ref="D7:F7"/>
    <mergeCell ref="B9:B10"/>
    <mergeCell ref="C9:C10"/>
    <mergeCell ref="D9:E10"/>
    <mergeCell ref="F9:F10"/>
    <mergeCell ref="I9:L10"/>
    <mergeCell ref="G11:H11"/>
    <mergeCell ref="G9:H10"/>
    <mergeCell ref="G16:H16"/>
    <mergeCell ref="G15:H15"/>
    <mergeCell ref="G14:H14"/>
    <mergeCell ref="G13:H13"/>
    <mergeCell ref="B35:B40"/>
    <mergeCell ref="C35:C40"/>
    <mergeCell ref="D35:E40"/>
    <mergeCell ref="B41:B46"/>
    <mergeCell ref="C41:C46"/>
    <mergeCell ref="D41:E46"/>
    <mergeCell ref="B23:B28"/>
    <mergeCell ref="C23:C28"/>
    <mergeCell ref="D23:E28"/>
    <mergeCell ref="B29:B34"/>
    <mergeCell ref="C29:C34"/>
    <mergeCell ref="D29:E34"/>
    <mergeCell ref="B59:F59"/>
    <mergeCell ref="B60:F60"/>
    <mergeCell ref="B61:F61"/>
    <mergeCell ref="B47:B52"/>
    <mergeCell ref="C47:C52"/>
    <mergeCell ref="D47:E52"/>
    <mergeCell ref="B53:B58"/>
    <mergeCell ref="C53:C58"/>
    <mergeCell ref="D53:E58"/>
    <mergeCell ref="G56:H56"/>
    <mergeCell ref="G55:H55"/>
    <mergeCell ref="G54:H54"/>
    <mergeCell ref="G53:H53"/>
    <mergeCell ref="G52:H52"/>
    <mergeCell ref="G61:H61"/>
    <mergeCell ref="G60:H60"/>
    <mergeCell ref="G59:H59"/>
    <mergeCell ref="G58:H58"/>
    <mergeCell ref="G57:H57"/>
    <mergeCell ref="G46:H46"/>
    <mergeCell ref="G45:H45"/>
    <mergeCell ref="G44:H44"/>
    <mergeCell ref="G43:H43"/>
    <mergeCell ref="G42:H42"/>
    <mergeCell ref="G51:H51"/>
    <mergeCell ref="G50:H50"/>
    <mergeCell ref="G49:H49"/>
    <mergeCell ref="G48:H48"/>
    <mergeCell ref="G47:H47"/>
    <mergeCell ref="G36:H36"/>
    <mergeCell ref="G35:H35"/>
    <mergeCell ref="G34:H34"/>
    <mergeCell ref="G33:H33"/>
    <mergeCell ref="G32:H32"/>
    <mergeCell ref="G41:H41"/>
    <mergeCell ref="G40:H40"/>
    <mergeCell ref="G39:H39"/>
    <mergeCell ref="G38:H38"/>
    <mergeCell ref="G37:H37"/>
    <mergeCell ref="G26:H26"/>
    <mergeCell ref="G25:H25"/>
    <mergeCell ref="G24:H24"/>
    <mergeCell ref="G23:H23"/>
    <mergeCell ref="G22:H22"/>
    <mergeCell ref="G31:H31"/>
    <mergeCell ref="G30:H30"/>
    <mergeCell ref="G29:H29"/>
    <mergeCell ref="G28:H28"/>
    <mergeCell ref="G27:H27"/>
    <mergeCell ref="G12:H12"/>
    <mergeCell ref="G21:H21"/>
    <mergeCell ref="G20:H20"/>
    <mergeCell ref="G19:H19"/>
    <mergeCell ref="G18:H18"/>
    <mergeCell ref="G17:H17"/>
    <mergeCell ref="I56:L56"/>
    <mergeCell ref="I55:L55"/>
    <mergeCell ref="I54:L54"/>
    <mergeCell ref="I53:L53"/>
    <mergeCell ref="I52:L52"/>
    <mergeCell ref="I42:L42"/>
    <mergeCell ref="I36:L36"/>
    <mergeCell ref="I35:L35"/>
    <mergeCell ref="I34:L34"/>
    <mergeCell ref="I33:L33"/>
    <mergeCell ref="I32:L32"/>
    <mergeCell ref="I41:L41"/>
    <mergeCell ref="I40:L40"/>
    <mergeCell ref="I39:L39"/>
    <mergeCell ref="I38:L38"/>
    <mergeCell ref="I37:L37"/>
    <mergeCell ref="I26:L26"/>
    <mergeCell ref="I25:L25"/>
    <mergeCell ref="I61:L61"/>
    <mergeCell ref="I60:L60"/>
    <mergeCell ref="I59:L59"/>
    <mergeCell ref="I58:L58"/>
    <mergeCell ref="I57:L57"/>
    <mergeCell ref="I46:L46"/>
    <mergeCell ref="I45:L45"/>
    <mergeCell ref="I44:L44"/>
    <mergeCell ref="I43:L43"/>
    <mergeCell ref="I51:L51"/>
    <mergeCell ref="I50:L50"/>
    <mergeCell ref="I49:L49"/>
    <mergeCell ref="I48:L48"/>
    <mergeCell ref="I47:L47"/>
    <mergeCell ref="I24:L24"/>
    <mergeCell ref="I23:L23"/>
    <mergeCell ref="I22:L22"/>
    <mergeCell ref="I31:L31"/>
    <mergeCell ref="I30:L30"/>
    <mergeCell ref="I29:L29"/>
    <mergeCell ref="I28:L28"/>
    <mergeCell ref="I27:L27"/>
    <mergeCell ref="I11:L11"/>
    <mergeCell ref="I16:L16"/>
    <mergeCell ref="I15:L15"/>
    <mergeCell ref="I14:L14"/>
    <mergeCell ref="I13:L13"/>
    <mergeCell ref="I12:L12"/>
    <mergeCell ref="I21:L21"/>
    <mergeCell ref="I20:L20"/>
    <mergeCell ref="I19:L19"/>
    <mergeCell ref="I18:L18"/>
    <mergeCell ref="I17:L17"/>
  </mergeCells>
  <phoneticPr fontId="19"/>
  <conditionalFormatting sqref="H5">
    <cfRule type="notContainsBlanks" dxfId="3" priority="4">
      <formula>LEN(TRIM(H5))&gt;0</formula>
    </cfRule>
  </conditionalFormatting>
  <conditionalFormatting sqref="K5:K6">
    <cfRule type="expression" dxfId="2" priority="1">
      <formula>IF(AND($K$5&lt;&gt;"",$K$6&lt;&gt;""),TRUE)</formula>
    </cfRule>
    <cfRule type="expression" dxfId="1" priority="2">
      <formula>IF(OR($K$5&lt;&gt;"",$K$6&lt;&gt;""),TRUE)</formula>
    </cfRule>
  </conditionalFormatting>
  <dataValidations count="6">
    <dataValidation type="list" allowBlank="1" showInputMessage="1" showErrorMessage="1" sqref="D11:E58" xr:uid="{E204CA3C-B929-40CA-9524-4E029AEBBAB9}">
      <formula1>INDIRECT(C11)</formula1>
    </dataValidation>
    <dataValidation imeMode="hiragana" allowBlank="1" showInputMessage="1" showErrorMessage="1" sqref="F11:F57 I11:I57" xr:uid="{376CDBDB-C581-45C4-B160-B0EAF4F32FEC}"/>
    <dataValidation imeMode="disabled" allowBlank="1" showInputMessage="1" showErrorMessage="1" sqref="G11:G57" xr:uid="{D8DF7B53-9BA0-41E2-BE85-DDEEBAA33E9C}"/>
    <dataValidation type="list" allowBlank="1" showInputMessage="1" showErrorMessage="1" sqref="C11:C58" xr:uid="{1010D886-0886-4F12-B814-B15F5168FC1E}">
      <formula1>INDIRECT($H$5)</formula1>
    </dataValidation>
    <dataValidation type="list" allowBlank="1" showInputMessage="1" showErrorMessage="1" sqref="H5" xr:uid="{2226CBFA-0ECE-4BA8-A467-48362B9CDA21}">
      <formula1>"ⅰ,ⅱ,ⅲ"</formula1>
    </dataValidation>
    <dataValidation type="list" allowBlank="1" showInputMessage="1" showErrorMessage="1" sqref="K5:K6" xr:uid="{CC7F0D7C-6C2C-4B18-BBA1-A22FF6A40AEB}">
      <formula1>"〇"</formula1>
    </dataValidation>
  </dataValidations>
  <printOptions horizontalCentered="1"/>
  <pageMargins left="0.39370078740157483" right="0.39370078740157483" top="0.59055118110236227" bottom="0" header="0.51181102362204722" footer="0.51181102362204722"/>
  <pageSetup paperSize="9" scale="89" orientation="landscape" r:id="rId1"/>
  <headerFooter alignWithMargins="0"/>
  <rowBreaks count="1" manualBreakCount="1">
    <brk id="3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EF05-BE57-40DE-803B-7DD875F661A9}">
  <sheetPr codeName="Sheet3">
    <pageSetUpPr autoPageBreaks="0"/>
  </sheetPr>
  <dimension ref="B1:AS558"/>
  <sheetViews>
    <sheetView showGridLines="0" zoomScaleNormal="100" zoomScaleSheetLayoutView="100" workbookViewId="0">
      <selection activeCell="J5" sqref="J5"/>
    </sheetView>
  </sheetViews>
  <sheetFormatPr defaultColWidth="7.36328125" defaultRowHeight="15" customHeight="1" x14ac:dyDescent="0.3"/>
  <cols>
    <col min="1" max="2" width="2.7265625" style="74" customWidth="1"/>
    <col min="3" max="3" width="11.81640625" style="74" customWidth="1"/>
    <col min="4" max="4" width="7.36328125" style="74" customWidth="1"/>
    <col min="5" max="5" width="15.26953125" style="75" customWidth="1"/>
    <col min="6" max="6" width="3.90625" style="76" customWidth="1"/>
    <col min="7" max="7" width="7.90625" style="77" customWidth="1"/>
    <col min="8" max="8" width="36.453125" style="74" customWidth="1"/>
    <col min="9" max="9" width="15.36328125" style="78" customWidth="1"/>
    <col min="10" max="10" width="2.90625" style="78" customWidth="1"/>
    <col min="11" max="11" width="2.90625" style="74" customWidth="1"/>
    <col min="12" max="12" width="6.26953125" style="74" customWidth="1"/>
    <col min="13" max="13" width="2.90625" style="74" customWidth="1"/>
    <col min="14" max="14" width="11.26953125" style="74" customWidth="1"/>
    <col min="15" max="16" width="2.7265625" style="74" customWidth="1"/>
    <col min="17" max="29" width="7.36328125" style="74"/>
    <col min="30" max="36" width="7.36328125" style="79" hidden="1" customWidth="1"/>
    <col min="37" max="38" width="8.453125" style="79" hidden="1" customWidth="1"/>
    <col min="39" max="45" width="7.36328125" style="79" hidden="1" customWidth="1"/>
    <col min="46" max="16384" width="7.36328125" style="74"/>
  </cols>
  <sheetData>
    <row r="1" spans="2:45" ht="15" customHeight="1" x14ac:dyDescent="0.3">
      <c r="P1" s="127"/>
      <c r="AD1" s="79" t="s">
        <v>168</v>
      </c>
      <c r="AE1" s="79" t="s">
        <v>169</v>
      </c>
      <c r="AF1" s="79" t="s">
        <v>171</v>
      </c>
      <c r="AG1" s="79" t="s">
        <v>172</v>
      </c>
      <c r="AI1" s="79" t="s">
        <v>239</v>
      </c>
      <c r="AJ1" s="79" t="s">
        <v>232</v>
      </c>
      <c r="AK1" s="79" t="s">
        <v>170</v>
      </c>
      <c r="AL1" s="79" t="s">
        <v>200</v>
      </c>
      <c r="AM1" s="79" t="s">
        <v>198</v>
      </c>
      <c r="AO1" s="79" t="s">
        <v>175</v>
      </c>
      <c r="AP1" s="79" t="s">
        <v>232</v>
      </c>
      <c r="AQ1" s="79" t="s">
        <v>233</v>
      </c>
      <c r="AR1" s="79" t="s">
        <v>200</v>
      </c>
      <c r="AS1" s="79" t="s">
        <v>198</v>
      </c>
    </row>
    <row r="2" spans="2:45" ht="15" customHeight="1" x14ac:dyDescent="0.3">
      <c r="B2" s="80" t="s">
        <v>176</v>
      </c>
      <c r="C2" s="80"/>
      <c r="D2" s="80"/>
      <c r="P2" s="127"/>
      <c r="Q2" s="114" t="s">
        <v>177</v>
      </c>
      <c r="R2" s="113"/>
      <c r="S2" s="113"/>
      <c r="T2" s="113"/>
      <c r="U2" s="113"/>
      <c r="V2" s="113"/>
      <c r="W2" s="113"/>
      <c r="X2" s="113"/>
      <c r="Y2" s="113"/>
      <c r="Z2" s="113"/>
      <c r="AA2" s="113"/>
      <c r="AB2" s="113"/>
      <c r="AE2" s="79" t="s">
        <v>178</v>
      </c>
      <c r="AF2" s="79" t="s">
        <v>180</v>
      </c>
      <c r="AG2" s="79" t="s">
        <v>181</v>
      </c>
      <c r="AJ2" s="79" t="s">
        <v>182</v>
      </c>
      <c r="AK2" s="79" t="s">
        <v>179</v>
      </c>
      <c r="AL2" s="79" t="s">
        <v>235</v>
      </c>
      <c r="AM2" s="79" t="s">
        <v>240</v>
      </c>
    </row>
    <row r="3" spans="2:45" ht="15" customHeight="1" x14ac:dyDescent="0.3">
      <c r="B3" s="262" t="s">
        <v>183</v>
      </c>
      <c r="C3" s="262"/>
      <c r="D3" s="262"/>
      <c r="E3" s="263"/>
      <c r="F3" s="263"/>
      <c r="G3" s="263"/>
      <c r="H3" s="263"/>
      <c r="I3" s="263"/>
      <c r="J3" s="263"/>
      <c r="K3" s="263"/>
      <c r="L3" s="128"/>
      <c r="M3" s="128"/>
      <c r="N3" s="128"/>
      <c r="O3" s="81"/>
      <c r="P3" s="127"/>
      <c r="Q3" s="112"/>
      <c r="AE3" s="79" t="s">
        <v>184</v>
      </c>
      <c r="AG3" s="79" t="s">
        <v>186</v>
      </c>
      <c r="AJ3" s="79" t="s">
        <v>234</v>
      </c>
      <c r="AK3" s="79" t="s">
        <v>185</v>
      </c>
      <c r="AM3" s="79" t="s">
        <v>195</v>
      </c>
    </row>
    <row r="4" spans="2:45" ht="15" customHeight="1" thickBot="1" x14ac:dyDescent="0.35">
      <c r="B4" s="82"/>
      <c r="C4" s="82"/>
      <c r="D4" s="82"/>
      <c r="E4" s="83"/>
      <c r="F4" s="83"/>
      <c r="G4" s="83"/>
      <c r="H4" s="83"/>
      <c r="I4" s="83"/>
      <c r="J4" s="83"/>
      <c r="K4" s="83"/>
      <c r="L4" s="83"/>
      <c r="M4" s="83"/>
      <c r="N4" s="83"/>
      <c r="P4" s="127"/>
      <c r="Q4" s="112"/>
      <c r="AG4" s="79" t="s">
        <v>189</v>
      </c>
      <c r="AM4" s="79" t="s">
        <v>236</v>
      </c>
    </row>
    <row r="5" spans="2:45" ht="15" customHeight="1" thickBot="1" x14ac:dyDescent="0.35">
      <c r="B5" s="284" t="s">
        <v>191</v>
      </c>
      <c r="C5" s="284"/>
      <c r="D5" s="284"/>
      <c r="E5" s="265" t="str">
        <f>IF(様式第１!B23="","",様式第１!B23)</f>
        <v/>
      </c>
      <c r="F5" s="265"/>
      <c r="G5" s="265"/>
      <c r="H5" s="265"/>
      <c r="I5" s="78" t="s">
        <v>192</v>
      </c>
      <c r="J5" s="116"/>
      <c r="L5" s="117"/>
      <c r="P5" s="127"/>
      <c r="Q5" s="115" t="s">
        <v>194</v>
      </c>
      <c r="R5" s="115"/>
      <c r="S5" s="115"/>
      <c r="T5" s="115"/>
      <c r="U5" s="115"/>
      <c r="V5" s="115"/>
      <c r="W5" s="115"/>
    </row>
    <row r="6" spans="2:45" ht="15" customHeight="1" x14ac:dyDescent="0.3">
      <c r="B6" s="266" t="s">
        <v>34</v>
      </c>
      <c r="C6" s="266"/>
      <c r="D6" s="266"/>
      <c r="E6" s="267" t="str">
        <f>IF(様式第１!K9="","",様式第１!K9)</f>
        <v/>
      </c>
      <c r="F6" s="267"/>
      <c r="G6" s="267"/>
      <c r="H6" s="267"/>
      <c r="L6" s="117"/>
      <c r="P6" s="127"/>
      <c r="Q6" s="115"/>
      <c r="R6" s="115"/>
      <c r="S6" s="115"/>
      <c r="T6" s="115"/>
      <c r="U6" s="115"/>
      <c r="V6" s="115"/>
      <c r="W6" s="115"/>
    </row>
    <row r="7" spans="2:45" ht="15" customHeight="1" x14ac:dyDescent="0.3">
      <c r="B7" s="266" t="s">
        <v>199</v>
      </c>
      <c r="C7" s="266"/>
      <c r="D7" s="266"/>
      <c r="E7" s="267" t="str">
        <f>IF(様式第１!F43="","",様式第１!F43)</f>
        <v/>
      </c>
      <c r="F7" s="267"/>
      <c r="G7" s="267"/>
      <c r="H7" s="267"/>
      <c r="M7" s="118"/>
      <c r="P7" s="127"/>
      <c r="Q7" s="115"/>
      <c r="R7" s="115"/>
      <c r="S7" s="115"/>
      <c r="T7" s="115"/>
      <c r="U7" s="115"/>
      <c r="V7" s="115"/>
      <c r="W7" s="115"/>
    </row>
    <row r="8" spans="2:45" ht="15" customHeight="1" x14ac:dyDescent="0.3">
      <c r="I8" s="84"/>
      <c r="J8" s="84"/>
      <c r="M8" s="74" t="s">
        <v>201</v>
      </c>
      <c r="P8" s="127"/>
      <c r="Q8" s="115"/>
      <c r="R8" s="115"/>
      <c r="S8" s="115"/>
      <c r="T8" s="115"/>
      <c r="U8" s="115"/>
      <c r="V8" s="115"/>
      <c r="W8" s="115"/>
      <c r="AD8" s="130" t="s">
        <v>217</v>
      </c>
      <c r="AE8" s="131"/>
      <c r="AF8" s="131"/>
      <c r="AG8" s="131"/>
      <c r="AH8" s="131"/>
      <c r="AI8" s="131"/>
      <c r="AJ8" s="131"/>
      <c r="AK8" s="131"/>
      <c r="AL8" s="131"/>
      <c r="AM8" s="131"/>
      <c r="AN8" s="131"/>
    </row>
    <row r="9" spans="2:45" ht="15" customHeight="1" x14ac:dyDescent="0.3">
      <c r="B9" s="238"/>
      <c r="C9" s="238" t="s">
        <v>227</v>
      </c>
      <c r="D9" s="238" t="s">
        <v>228</v>
      </c>
      <c r="E9" s="269" t="s">
        <v>202</v>
      </c>
      <c r="F9" s="270" t="s">
        <v>203</v>
      </c>
      <c r="G9" s="271"/>
      <c r="H9" s="273" t="s">
        <v>204</v>
      </c>
      <c r="I9" s="280" t="s">
        <v>205</v>
      </c>
      <c r="J9" s="281"/>
      <c r="K9" s="274" t="s">
        <v>206</v>
      </c>
      <c r="L9" s="275"/>
      <c r="M9" s="275"/>
      <c r="N9" s="276"/>
      <c r="P9" s="127"/>
      <c r="Q9" s="115"/>
      <c r="R9" s="115"/>
      <c r="S9" s="115"/>
      <c r="T9" s="115"/>
      <c r="U9" s="115"/>
      <c r="V9" s="115"/>
      <c r="W9" s="115"/>
      <c r="AD9" s="131" t="s">
        <v>218</v>
      </c>
      <c r="AE9" s="131" t="s">
        <v>219</v>
      </c>
      <c r="AF9" s="131">
        <v>10000000</v>
      </c>
      <c r="AG9" s="131" t="b">
        <f>J5=AE9</f>
        <v>0</v>
      </c>
      <c r="AH9" s="131"/>
      <c r="AI9" s="131"/>
      <c r="AJ9" s="131" t="s">
        <v>220</v>
      </c>
      <c r="AK9" s="131" t="s">
        <v>221</v>
      </c>
      <c r="AL9" s="131" t="s">
        <v>222</v>
      </c>
      <c r="AM9" s="131" t="s">
        <v>221</v>
      </c>
      <c r="AN9" s="131"/>
    </row>
    <row r="10" spans="2:45" ht="15" customHeight="1" x14ac:dyDescent="0.3">
      <c r="B10" s="268"/>
      <c r="C10" s="268"/>
      <c r="D10" s="268"/>
      <c r="E10" s="240"/>
      <c r="F10" s="258"/>
      <c r="G10" s="272"/>
      <c r="H10" s="256"/>
      <c r="I10" s="282"/>
      <c r="J10" s="283"/>
      <c r="K10" s="277"/>
      <c r="L10" s="278"/>
      <c r="M10" s="278"/>
      <c r="N10" s="279"/>
      <c r="P10" s="127"/>
      <c r="Q10" s="115"/>
      <c r="R10" s="115"/>
      <c r="S10" s="115"/>
      <c r="T10" s="115"/>
      <c r="U10" s="115"/>
      <c r="V10" s="115"/>
      <c r="W10" s="115"/>
      <c r="AD10" s="131"/>
      <c r="AE10" s="131" t="s">
        <v>223</v>
      </c>
      <c r="AF10" s="131">
        <v>50000000</v>
      </c>
      <c r="AG10" s="131" t="b">
        <f>J5=AE10</f>
        <v>0</v>
      </c>
      <c r="AH10" s="131"/>
      <c r="AI10" s="131" t="s">
        <v>193</v>
      </c>
      <c r="AJ10" s="132">
        <f>SUMIF(AI15:AI22,"大企業",AJ15:AJ22)</f>
        <v>0</v>
      </c>
      <c r="AK10" s="132">
        <f>ROUNDDOWN(AJ10/3,-3)</f>
        <v>0</v>
      </c>
      <c r="AL10" s="133" t="e" cm="1">
        <f t="array" ref="AL10">_xlfn.IFS(AG9=TRUE,AF9,AG10=TRUE,AF10,AG11=TRUE,AF11)</f>
        <v>#N/A</v>
      </c>
      <c r="AM10" s="133">
        <f>IFERROR(IF(AK12&gt;AL10,AL10,AK12),0)</f>
        <v>0</v>
      </c>
      <c r="AN10" s="131"/>
    </row>
    <row r="11" spans="2:45" ht="15" customHeight="1" x14ac:dyDescent="0.3">
      <c r="B11" s="238">
        <v>1</v>
      </c>
      <c r="C11" s="288"/>
      <c r="D11" s="285"/>
      <c r="E11" s="259"/>
      <c r="F11" s="244"/>
      <c r="G11" s="253"/>
      <c r="H11" s="93"/>
      <c r="I11" s="231"/>
      <c r="J11" s="232"/>
      <c r="K11" s="206"/>
      <c r="L11" s="207"/>
      <c r="M11" s="207"/>
      <c r="N11" s="208"/>
      <c r="P11" s="127"/>
      <c r="Q11" s="115" t="s">
        <v>237</v>
      </c>
      <c r="R11" s="115"/>
      <c r="S11" s="115"/>
      <c r="T11" s="115"/>
      <c r="U11" s="115"/>
      <c r="V11" s="115"/>
      <c r="W11" s="115"/>
      <c r="AD11" s="131"/>
      <c r="AE11" s="131" t="s">
        <v>224</v>
      </c>
      <c r="AF11" s="131">
        <v>60000000</v>
      </c>
      <c r="AG11" s="131" t="b">
        <f>J5=AE11</f>
        <v>0</v>
      </c>
      <c r="AH11" s="131"/>
      <c r="AI11" s="131" t="s">
        <v>229</v>
      </c>
      <c r="AJ11" s="131">
        <f>SUMIF(AI15:AI22,"中小企業",AJ15:AJ22)</f>
        <v>0</v>
      </c>
      <c r="AK11" s="132">
        <f>ROUNDDOWN(AJ11*2/3,-3)</f>
        <v>0</v>
      </c>
      <c r="AL11" s="131"/>
      <c r="AM11" s="131"/>
      <c r="AN11" s="131"/>
    </row>
    <row r="12" spans="2:45" ht="15" customHeight="1" x14ac:dyDescent="0.3">
      <c r="B12" s="239"/>
      <c r="C12" s="289"/>
      <c r="D12" s="286"/>
      <c r="E12" s="260"/>
      <c r="F12" s="246"/>
      <c r="G12" s="254"/>
      <c r="H12" s="95"/>
      <c r="I12" s="227"/>
      <c r="J12" s="228"/>
      <c r="K12" s="203"/>
      <c r="L12" s="204"/>
      <c r="M12" s="204"/>
      <c r="N12" s="205"/>
      <c r="P12" s="127"/>
      <c r="Q12" s="115" t="s">
        <v>238</v>
      </c>
      <c r="R12" s="115"/>
      <c r="S12" s="115"/>
      <c r="T12" s="115"/>
      <c r="U12" s="115"/>
      <c r="V12" s="115"/>
      <c r="W12" s="115"/>
      <c r="AD12" s="131"/>
      <c r="AE12" s="134"/>
      <c r="AF12" s="131"/>
      <c r="AG12" s="131"/>
      <c r="AH12" s="131"/>
      <c r="AI12" s="131" t="s">
        <v>230</v>
      </c>
      <c r="AJ12" s="132">
        <f>AJ10+AJ11</f>
        <v>0</v>
      </c>
      <c r="AK12" s="132">
        <f>AK10+AK11</f>
        <v>0</v>
      </c>
      <c r="AL12" s="131"/>
      <c r="AM12" s="131"/>
      <c r="AN12" s="131"/>
    </row>
    <row r="13" spans="2:45" ht="15" customHeight="1" x14ac:dyDescent="0.3">
      <c r="B13" s="239"/>
      <c r="C13" s="289"/>
      <c r="D13" s="286"/>
      <c r="E13" s="260"/>
      <c r="F13" s="246"/>
      <c r="G13" s="254"/>
      <c r="H13" s="95"/>
      <c r="I13" s="227"/>
      <c r="J13" s="228"/>
      <c r="K13" s="203"/>
      <c r="L13" s="204"/>
      <c r="M13" s="204"/>
      <c r="N13" s="205"/>
      <c r="P13" s="127"/>
      <c r="Q13" s="115" t="s">
        <v>207</v>
      </c>
      <c r="R13" s="115"/>
      <c r="S13" s="115"/>
      <c r="T13" s="115"/>
      <c r="U13" s="115"/>
      <c r="V13" s="115"/>
      <c r="W13" s="115"/>
      <c r="AD13" s="131"/>
      <c r="AE13" s="131"/>
      <c r="AF13" s="131"/>
      <c r="AG13" s="131"/>
      <c r="AH13" s="131"/>
      <c r="AI13" s="131"/>
      <c r="AJ13" s="132"/>
      <c r="AK13" s="131"/>
      <c r="AL13" s="131"/>
      <c r="AM13" s="131"/>
      <c r="AN13" s="131"/>
    </row>
    <row r="14" spans="2:45" ht="15" customHeight="1" x14ac:dyDescent="0.3">
      <c r="B14" s="239"/>
      <c r="C14" s="289"/>
      <c r="D14" s="286"/>
      <c r="E14" s="260"/>
      <c r="F14" s="246"/>
      <c r="G14" s="254"/>
      <c r="H14" s="95"/>
      <c r="I14" s="227"/>
      <c r="J14" s="228"/>
      <c r="K14" s="203"/>
      <c r="L14" s="204"/>
      <c r="M14" s="204"/>
      <c r="N14" s="205"/>
      <c r="P14" s="127"/>
      <c r="Q14" s="115" t="s">
        <v>208</v>
      </c>
      <c r="R14" s="115"/>
      <c r="S14" s="115"/>
      <c r="T14" s="115"/>
      <c r="U14" s="115"/>
      <c r="V14" s="115"/>
      <c r="W14" s="115"/>
      <c r="AH14" s="131" t="s">
        <v>231</v>
      </c>
      <c r="AI14" s="131"/>
      <c r="AJ14" s="131"/>
    </row>
    <row r="15" spans="2:45" ht="15" customHeight="1" x14ac:dyDescent="0.3">
      <c r="B15" s="239"/>
      <c r="C15" s="289"/>
      <c r="D15" s="286"/>
      <c r="E15" s="260"/>
      <c r="F15" s="246"/>
      <c r="G15" s="254"/>
      <c r="H15" s="97"/>
      <c r="I15" s="229"/>
      <c r="J15" s="230"/>
      <c r="K15" s="218"/>
      <c r="L15" s="219"/>
      <c r="M15" s="219"/>
      <c r="N15" s="220"/>
      <c r="P15" s="127"/>
      <c r="Q15" s="115" t="s">
        <v>209</v>
      </c>
      <c r="R15" s="115"/>
      <c r="S15" s="115"/>
      <c r="T15" s="115"/>
      <c r="U15" s="115"/>
      <c r="V15" s="115"/>
      <c r="W15" s="115"/>
      <c r="AH15" s="79">
        <v>1</v>
      </c>
      <c r="AI15" s="131">
        <f>D11</f>
        <v>0</v>
      </c>
      <c r="AJ15" s="135">
        <f>I16</f>
        <v>0</v>
      </c>
    </row>
    <row r="16" spans="2:45" ht="15" customHeight="1" x14ac:dyDescent="0.3">
      <c r="B16" s="240"/>
      <c r="C16" s="290"/>
      <c r="D16" s="287"/>
      <c r="E16" s="261"/>
      <c r="F16" s="248"/>
      <c r="G16" s="255"/>
      <c r="H16" s="91" t="s">
        <v>210</v>
      </c>
      <c r="I16" s="233">
        <f>SUM(I11:I15)</f>
        <v>0</v>
      </c>
      <c r="J16" s="234"/>
      <c r="K16" s="221"/>
      <c r="L16" s="222"/>
      <c r="M16" s="222"/>
      <c r="N16" s="223"/>
      <c r="P16" s="127"/>
      <c r="Q16" s="115"/>
      <c r="R16" s="115"/>
      <c r="S16" s="115"/>
      <c r="T16" s="115"/>
      <c r="U16" s="115"/>
      <c r="V16" s="115"/>
      <c r="W16" s="115"/>
      <c r="AH16" s="79">
        <v>2</v>
      </c>
      <c r="AI16" s="131">
        <f>D17</f>
        <v>0</v>
      </c>
      <c r="AJ16" s="136">
        <f>I22</f>
        <v>0</v>
      </c>
    </row>
    <row r="17" spans="2:36" ht="15" customHeight="1" x14ac:dyDescent="0.3">
      <c r="B17" s="238">
        <v>2</v>
      </c>
      <c r="C17" s="288"/>
      <c r="D17" s="285"/>
      <c r="E17" s="259"/>
      <c r="F17" s="244"/>
      <c r="G17" s="253"/>
      <c r="H17" s="94"/>
      <c r="I17" s="231"/>
      <c r="J17" s="232"/>
      <c r="K17" s="206"/>
      <c r="L17" s="207"/>
      <c r="M17" s="207"/>
      <c r="N17" s="208"/>
      <c r="P17" s="127"/>
      <c r="Q17" s="115" t="s">
        <v>216</v>
      </c>
      <c r="R17" s="115"/>
      <c r="S17" s="115"/>
      <c r="T17" s="115"/>
      <c r="U17" s="115"/>
      <c r="V17" s="115"/>
      <c r="W17" s="115"/>
      <c r="AH17" s="79">
        <v>3</v>
      </c>
      <c r="AI17" s="79">
        <f>D23</f>
        <v>0</v>
      </c>
      <c r="AJ17" s="136">
        <f>I28</f>
        <v>0</v>
      </c>
    </row>
    <row r="18" spans="2:36" ht="15" customHeight="1" x14ac:dyDescent="0.3">
      <c r="B18" s="239"/>
      <c r="C18" s="289"/>
      <c r="D18" s="286"/>
      <c r="E18" s="260"/>
      <c r="F18" s="246"/>
      <c r="G18" s="254"/>
      <c r="H18" s="96"/>
      <c r="I18" s="227"/>
      <c r="J18" s="228"/>
      <c r="K18" s="203"/>
      <c r="L18" s="204"/>
      <c r="M18" s="204"/>
      <c r="N18" s="205"/>
      <c r="P18" s="127"/>
      <c r="Q18" s="115"/>
      <c r="R18" s="115"/>
      <c r="S18" s="115"/>
      <c r="T18" s="115"/>
      <c r="U18" s="115"/>
      <c r="V18" s="115"/>
      <c r="W18" s="115"/>
      <c r="AH18" s="79">
        <v>4</v>
      </c>
      <c r="AI18" s="79">
        <f>D29</f>
        <v>0</v>
      </c>
      <c r="AJ18" s="136">
        <f>I34</f>
        <v>0</v>
      </c>
    </row>
    <row r="19" spans="2:36" ht="15" customHeight="1" x14ac:dyDescent="0.3">
      <c r="B19" s="239"/>
      <c r="C19" s="289"/>
      <c r="D19" s="286"/>
      <c r="E19" s="260"/>
      <c r="F19" s="246"/>
      <c r="G19" s="254"/>
      <c r="H19" s="96"/>
      <c r="I19" s="227"/>
      <c r="J19" s="228"/>
      <c r="K19" s="203"/>
      <c r="L19" s="204"/>
      <c r="M19" s="204"/>
      <c r="N19" s="205"/>
      <c r="P19" s="127"/>
      <c r="Q19" s="115"/>
      <c r="R19" s="115"/>
      <c r="S19" s="115"/>
      <c r="T19" s="115"/>
      <c r="U19" s="115"/>
      <c r="V19" s="115"/>
      <c r="W19" s="115"/>
      <c r="AH19" s="79">
        <v>5</v>
      </c>
      <c r="AI19" s="79">
        <f>D35</f>
        <v>0</v>
      </c>
      <c r="AJ19" s="136">
        <f>I40</f>
        <v>0</v>
      </c>
    </row>
    <row r="20" spans="2:36" ht="15" customHeight="1" x14ac:dyDescent="0.3">
      <c r="B20" s="239"/>
      <c r="C20" s="289"/>
      <c r="D20" s="286"/>
      <c r="E20" s="260"/>
      <c r="F20" s="246"/>
      <c r="G20" s="254"/>
      <c r="H20" s="96"/>
      <c r="I20" s="227"/>
      <c r="J20" s="228"/>
      <c r="K20" s="203"/>
      <c r="L20" s="204"/>
      <c r="M20" s="204"/>
      <c r="N20" s="205"/>
      <c r="P20" s="127"/>
      <c r="Q20" s="115"/>
      <c r="R20" s="115"/>
      <c r="S20" s="115"/>
      <c r="T20" s="115"/>
      <c r="U20" s="115"/>
      <c r="V20" s="115"/>
      <c r="W20" s="115"/>
      <c r="AH20" s="79">
        <v>6</v>
      </c>
      <c r="AI20" s="79">
        <f>D41</f>
        <v>0</v>
      </c>
      <c r="AJ20" s="136">
        <f>I46</f>
        <v>0</v>
      </c>
    </row>
    <row r="21" spans="2:36" ht="15" customHeight="1" x14ac:dyDescent="0.3">
      <c r="B21" s="239"/>
      <c r="C21" s="289"/>
      <c r="D21" s="286"/>
      <c r="E21" s="260"/>
      <c r="F21" s="246"/>
      <c r="G21" s="254"/>
      <c r="H21" s="98"/>
      <c r="I21" s="229"/>
      <c r="J21" s="230"/>
      <c r="K21" s="218"/>
      <c r="L21" s="219"/>
      <c r="M21" s="219"/>
      <c r="N21" s="220"/>
      <c r="P21" s="127"/>
      <c r="Q21" s="115"/>
      <c r="R21" s="115"/>
      <c r="S21" s="115"/>
      <c r="T21" s="115"/>
      <c r="U21" s="115"/>
      <c r="V21" s="115"/>
      <c r="W21" s="115"/>
      <c r="AH21" s="79">
        <v>7</v>
      </c>
      <c r="AI21" s="79">
        <f>D47</f>
        <v>0</v>
      </c>
      <c r="AJ21" s="136">
        <f>I52</f>
        <v>0</v>
      </c>
    </row>
    <row r="22" spans="2:36" ht="15" customHeight="1" collapsed="1" x14ac:dyDescent="0.3">
      <c r="B22" s="240"/>
      <c r="C22" s="290"/>
      <c r="D22" s="287"/>
      <c r="E22" s="261"/>
      <c r="F22" s="248"/>
      <c r="G22" s="249"/>
      <c r="H22" s="92" t="s">
        <v>210</v>
      </c>
      <c r="I22" s="233">
        <f>SUM(I17:I21)</f>
        <v>0</v>
      </c>
      <c r="J22" s="234"/>
      <c r="K22" s="209"/>
      <c r="L22" s="210"/>
      <c r="M22" s="210"/>
      <c r="N22" s="211"/>
      <c r="P22" s="127"/>
      <c r="Q22" s="115"/>
      <c r="R22" s="115"/>
      <c r="S22" s="115"/>
      <c r="T22" s="115"/>
      <c r="U22" s="115"/>
      <c r="V22" s="115"/>
      <c r="W22" s="115"/>
      <c r="AH22" s="79">
        <v>8</v>
      </c>
      <c r="AI22" s="79">
        <f>D53</f>
        <v>0</v>
      </c>
      <c r="AJ22" s="136">
        <f>I58</f>
        <v>0</v>
      </c>
    </row>
    <row r="23" spans="2:36" ht="15" customHeight="1" x14ac:dyDescent="0.3">
      <c r="B23" s="238">
        <v>3</v>
      </c>
      <c r="C23" s="288"/>
      <c r="D23" s="285"/>
      <c r="E23" s="259"/>
      <c r="F23" s="244"/>
      <c r="G23" s="253"/>
      <c r="H23" s="94"/>
      <c r="I23" s="231"/>
      <c r="J23" s="232"/>
      <c r="K23" s="206"/>
      <c r="L23" s="207"/>
      <c r="M23" s="207"/>
      <c r="N23" s="208"/>
      <c r="P23" s="127"/>
      <c r="Q23" s="115"/>
      <c r="R23" s="115"/>
      <c r="S23" s="115"/>
      <c r="T23" s="115"/>
      <c r="U23" s="115"/>
      <c r="V23" s="115"/>
      <c r="W23" s="115"/>
    </row>
    <row r="24" spans="2:36" ht="15" customHeight="1" x14ac:dyDescent="0.3">
      <c r="B24" s="239"/>
      <c r="C24" s="289"/>
      <c r="D24" s="286"/>
      <c r="E24" s="260"/>
      <c r="F24" s="246"/>
      <c r="G24" s="254"/>
      <c r="H24" s="96"/>
      <c r="I24" s="227"/>
      <c r="J24" s="228"/>
      <c r="K24" s="203"/>
      <c r="L24" s="204"/>
      <c r="M24" s="204"/>
      <c r="N24" s="205"/>
      <c r="P24" s="127"/>
      <c r="Q24" s="115"/>
      <c r="R24" s="115"/>
      <c r="S24" s="115"/>
      <c r="T24" s="115"/>
      <c r="U24" s="115"/>
      <c r="V24" s="115"/>
      <c r="W24" s="115"/>
    </row>
    <row r="25" spans="2:36" ht="15" customHeight="1" x14ac:dyDescent="0.3">
      <c r="B25" s="239"/>
      <c r="C25" s="289"/>
      <c r="D25" s="286"/>
      <c r="E25" s="260"/>
      <c r="F25" s="246"/>
      <c r="G25" s="254"/>
      <c r="H25" s="96"/>
      <c r="I25" s="227"/>
      <c r="J25" s="228"/>
      <c r="K25" s="203"/>
      <c r="L25" s="204"/>
      <c r="M25" s="204"/>
      <c r="N25" s="205"/>
      <c r="P25" s="127"/>
      <c r="Q25" s="115"/>
      <c r="R25" s="115"/>
      <c r="S25" s="115"/>
      <c r="T25" s="115"/>
      <c r="U25" s="115"/>
      <c r="V25" s="115"/>
      <c r="W25" s="115"/>
    </row>
    <row r="26" spans="2:36" ht="15" customHeight="1" x14ac:dyDescent="0.3">
      <c r="B26" s="239"/>
      <c r="C26" s="289"/>
      <c r="D26" s="286"/>
      <c r="E26" s="260"/>
      <c r="F26" s="246"/>
      <c r="G26" s="254"/>
      <c r="H26" s="96"/>
      <c r="I26" s="227"/>
      <c r="J26" s="228"/>
      <c r="K26" s="203"/>
      <c r="L26" s="204"/>
      <c r="M26" s="204"/>
      <c r="N26" s="205"/>
      <c r="P26" s="127"/>
      <c r="Q26" s="115"/>
      <c r="R26" s="115"/>
      <c r="S26" s="115"/>
      <c r="T26" s="115"/>
      <c r="U26" s="115"/>
      <c r="V26" s="115"/>
      <c r="W26" s="115"/>
    </row>
    <row r="27" spans="2:36" ht="15" customHeight="1" x14ac:dyDescent="0.3">
      <c r="B27" s="239"/>
      <c r="C27" s="289"/>
      <c r="D27" s="286"/>
      <c r="E27" s="260"/>
      <c r="F27" s="246"/>
      <c r="G27" s="254"/>
      <c r="H27" s="98"/>
      <c r="I27" s="229"/>
      <c r="J27" s="230"/>
      <c r="K27" s="218"/>
      <c r="L27" s="219"/>
      <c r="M27" s="219"/>
      <c r="N27" s="220"/>
      <c r="P27" s="127"/>
      <c r="Q27" s="112"/>
    </row>
    <row r="28" spans="2:36" ht="15" customHeight="1" collapsed="1" x14ac:dyDescent="0.3">
      <c r="B28" s="240"/>
      <c r="C28" s="290"/>
      <c r="D28" s="287"/>
      <c r="E28" s="261"/>
      <c r="F28" s="248"/>
      <c r="G28" s="255"/>
      <c r="H28" s="91" t="s">
        <v>210</v>
      </c>
      <c r="I28" s="233">
        <f>SUM(I23:I27)</f>
        <v>0</v>
      </c>
      <c r="J28" s="234"/>
      <c r="K28" s="209"/>
      <c r="L28" s="210"/>
      <c r="M28" s="210"/>
      <c r="N28" s="211"/>
      <c r="P28" s="127"/>
      <c r="Q28" s="112"/>
    </row>
    <row r="29" spans="2:36" ht="15" customHeight="1" x14ac:dyDescent="0.3">
      <c r="B29" s="238">
        <v>4</v>
      </c>
      <c r="C29" s="288"/>
      <c r="D29" s="285"/>
      <c r="E29" s="250"/>
      <c r="F29" s="244"/>
      <c r="G29" s="253"/>
      <c r="H29" s="94"/>
      <c r="I29" s="231"/>
      <c r="J29" s="232"/>
      <c r="K29" s="215"/>
      <c r="L29" s="216"/>
      <c r="M29" s="216"/>
      <c r="N29" s="217"/>
      <c r="P29" s="127"/>
      <c r="Q29" s="112"/>
    </row>
    <row r="30" spans="2:36" ht="15" customHeight="1" x14ac:dyDescent="0.3">
      <c r="B30" s="239"/>
      <c r="C30" s="289"/>
      <c r="D30" s="286"/>
      <c r="E30" s="251"/>
      <c r="F30" s="246"/>
      <c r="G30" s="254"/>
      <c r="H30" s="96"/>
      <c r="I30" s="227"/>
      <c r="J30" s="228"/>
      <c r="K30" s="212"/>
      <c r="L30" s="213"/>
      <c r="M30" s="213"/>
      <c r="N30" s="214"/>
      <c r="P30" s="127"/>
      <c r="Q30" s="112"/>
    </row>
    <row r="31" spans="2:36" ht="15" customHeight="1" x14ac:dyDescent="0.3">
      <c r="B31" s="239"/>
      <c r="C31" s="289"/>
      <c r="D31" s="286"/>
      <c r="E31" s="251"/>
      <c r="F31" s="246"/>
      <c r="G31" s="254"/>
      <c r="H31" s="96"/>
      <c r="I31" s="227"/>
      <c r="J31" s="228"/>
      <c r="K31" s="212"/>
      <c r="L31" s="213"/>
      <c r="M31" s="213"/>
      <c r="N31" s="214"/>
      <c r="P31" s="127"/>
      <c r="Q31" s="112"/>
    </row>
    <row r="32" spans="2:36" ht="15" customHeight="1" x14ac:dyDescent="0.3">
      <c r="B32" s="239"/>
      <c r="C32" s="289"/>
      <c r="D32" s="286"/>
      <c r="E32" s="251"/>
      <c r="F32" s="246"/>
      <c r="G32" s="254"/>
      <c r="H32" s="96"/>
      <c r="I32" s="227"/>
      <c r="J32" s="228"/>
      <c r="K32" s="212"/>
      <c r="L32" s="213"/>
      <c r="M32" s="213"/>
      <c r="N32" s="214"/>
      <c r="P32" s="127"/>
      <c r="Q32" s="112"/>
    </row>
    <row r="33" spans="2:45" ht="15" customHeight="1" x14ac:dyDescent="0.3">
      <c r="B33" s="239"/>
      <c r="C33" s="289"/>
      <c r="D33" s="286"/>
      <c r="E33" s="251"/>
      <c r="F33" s="246"/>
      <c r="G33" s="254"/>
      <c r="H33" s="98"/>
      <c r="I33" s="229"/>
      <c r="J33" s="230"/>
      <c r="K33" s="224"/>
      <c r="L33" s="225"/>
      <c r="M33" s="225"/>
      <c r="N33" s="226"/>
      <c r="P33" s="127"/>
      <c r="Q33" s="112"/>
    </row>
    <row r="34" spans="2:45" ht="15" customHeight="1" collapsed="1" x14ac:dyDescent="0.3">
      <c r="B34" s="240"/>
      <c r="C34" s="290"/>
      <c r="D34" s="287"/>
      <c r="E34" s="252"/>
      <c r="F34" s="248"/>
      <c r="G34" s="255"/>
      <c r="H34" s="91" t="s">
        <v>210</v>
      </c>
      <c r="I34" s="233">
        <f>SUM(I29:I33)</f>
        <v>0</v>
      </c>
      <c r="J34" s="234"/>
      <c r="K34" s="209"/>
      <c r="L34" s="210"/>
      <c r="M34" s="210"/>
      <c r="N34" s="211"/>
      <c r="P34" s="127"/>
      <c r="Q34" s="112"/>
    </row>
    <row r="35" spans="2:45" ht="15" customHeight="1" x14ac:dyDescent="0.3">
      <c r="B35" s="238">
        <v>5</v>
      </c>
      <c r="C35" s="288"/>
      <c r="D35" s="285"/>
      <c r="E35" s="250"/>
      <c r="F35" s="244"/>
      <c r="G35" s="253"/>
      <c r="H35" s="94"/>
      <c r="I35" s="231"/>
      <c r="J35" s="232"/>
      <c r="K35" s="215"/>
      <c r="L35" s="216"/>
      <c r="M35" s="216"/>
      <c r="N35" s="217"/>
      <c r="P35" s="127"/>
      <c r="Q35" s="112"/>
    </row>
    <row r="36" spans="2:45" ht="15" customHeight="1" x14ac:dyDescent="0.3">
      <c r="B36" s="239"/>
      <c r="C36" s="289"/>
      <c r="D36" s="286"/>
      <c r="E36" s="251"/>
      <c r="F36" s="246"/>
      <c r="G36" s="254"/>
      <c r="H36" s="96"/>
      <c r="I36" s="227"/>
      <c r="J36" s="228"/>
      <c r="K36" s="212"/>
      <c r="L36" s="213"/>
      <c r="M36" s="213"/>
      <c r="N36" s="214"/>
      <c r="P36" s="127"/>
      <c r="Q36" s="112"/>
    </row>
    <row r="37" spans="2:45" ht="15" customHeight="1" x14ac:dyDescent="0.3">
      <c r="B37" s="239"/>
      <c r="C37" s="289"/>
      <c r="D37" s="286"/>
      <c r="E37" s="251"/>
      <c r="F37" s="246"/>
      <c r="G37" s="254"/>
      <c r="H37" s="96"/>
      <c r="I37" s="227"/>
      <c r="J37" s="228"/>
      <c r="K37" s="212"/>
      <c r="L37" s="213"/>
      <c r="M37" s="213"/>
      <c r="N37" s="214"/>
      <c r="P37" s="127"/>
      <c r="Q37" s="112"/>
    </row>
    <row r="38" spans="2:45" ht="15" customHeight="1" x14ac:dyDescent="0.3">
      <c r="B38" s="239"/>
      <c r="C38" s="289"/>
      <c r="D38" s="286"/>
      <c r="E38" s="251"/>
      <c r="F38" s="246"/>
      <c r="G38" s="254"/>
      <c r="H38" s="96"/>
      <c r="I38" s="227"/>
      <c r="J38" s="228"/>
      <c r="K38" s="212"/>
      <c r="L38" s="213"/>
      <c r="M38" s="213"/>
      <c r="N38" s="214"/>
      <c r="P38" s="127"/>
      <c r="Q38" s="112"/>
    </row>
    <row r="39" spans="2:45" s="85" customFormat="1" ht="15" customHeight="1" x14ac:dyDescent="0.3">
      <c r="B39" s="239"/>
      <c r="C39" s="289"/>
      <c r="D39" s="286"/>
      <c r="E39" s="251"/>
      <c r="F39" s="246"/>
      <c r="G39" s="254"/>
      <c r="H39" s="98"/>
      <c r="I39" s="229"/>
      <c r="J39" s="230"/>
      <c r="K39" s="224"/>
      <c r="L39" s="225"/>
      <c r="M39" s="225"/>
      <c r="N39" s="226"/>
      <c r="P39" s="111"/>
      <c r="Q39" s="112"/>
      <c r="AD39" s="129"/>
      <c r="AE39" s="129"/>
      <c r="AF39" s="129"/>
      <c r="AG39" s="129"/>
      <c r="AH39" s="79"/>
      <c r="AI39" s="79"/>
      <c r="AJ39" s="79"/>
      <c r="AK39" s="129"/>
      <c r="AL39" s="129"/>
      <c r="AM39" s="129"/>
      <c r="AN39" s="129"/>
      <c r="AO39" s="129"/>
      <c r="AP39" s="129"/>
      <c r="AQ39" s="129"/>
      <c r="AR39" s="129"/>
      <c r="AS39" s="129"/>
    </row>
    <row r="40" spans="2:45" s="85" customFormat="1" ht="15" customHeight="1" x14ac:dyDescent="0.3">
      <c r="B40" s="240"/>
      <c r="C40" s="290"/>
      <c r="D40" s="287"/>
      <c r="E40" s="252"/>
      <c r="F40" s="248"/>
      <c r="G40" s="255"/>
      <c r="H40" s="91" t="s">
        <v>210</v>
      </c>
      <c r="I40" s="233">
        <f>SUM(I35:I39)</f>
        <v>0</v>
      </c>
      <c r="J40" s="234"/>
      <c r="K40" s="209"/>
      <c r="L40" s="210"/>
      <c r="M40" s="210"/>
      <c r="N40" s="211"/>
      <c r="P40" s="111"/>
      <c r="Q40" s="112"/>
      <c r="AD40" s="129"/>
      <c r="AE40" s="129"/>
      <c r="AF40" s="129"/>
      <c r="AG40" s="129"/>
      <c r="AH40" s="129"/>
      <c r="AI40" s="79"/>
      <c r="AJ40" s="79"/>
      <c r="AK40" s="129"/>
      <c r="AL40" s="129"/>
      <c r="AM40" s="129"/>
      <c r="AN40" s="129"/>
      <c r="AO40" s="129"/>
      <c r="AP40" s="129"/>
      <c r="AQ40" s="129"/>
      <c r="AR40" s="129"/>
      <c r="AS40" s="129"/>
    </row>
    <row r="41" spans="2:45" s="85" customFormat="1" ht="15" customHeight="1" x14ac:dyDescent="0.3">
      <c r="B41" s="256">
        <v>6</v>
      </c>
      <c r="C41" s="288"/>
      <c r="D41" s="285"/>
      <c r="E41" s="250"/>
      <c r="F41" s="244"/>
      <c r="G41" s="245"/>
      <c r="H41" s="94"/>
      <c r="I41" s="231"/>
      <c r="J41" s="232"/>
      <c r="K41" s="215"/>
      <c r="L41" s="216"/>
      <c r="M41" s="216"/>
      <c r="N41" s="217"/>
      <c r="P41" s="111"/>
      <c r="Q41" s="112"/>
      <c r="AD41" s="129"/>
      <c r="AE41" s="129"/>
      <c r="AF41" s="129"/>
      <c r="AG41" s="129"/>
      <c r="AH41" s="129"/>
      <c r="AI41" s="129"/>
      <c r="AJ41" s="129"/>
      <c r="AK41" s="129"/>
      <c r="AL41" s="129"/>
      <c r="AM41" s="129"/>
      <c r="AN41" s="129"/>
      <c r="AO41" s="129"/>
      <c r="AP41" s="129"/>
      <c r="AQ41" s="129"/>
      <c r="AR41" s="129"/>
      <c r="AS41" s="129"/>
    </row>
    <row r="42" spans="2:45" s="85" customFormat="1" ht="15" customHeight="1" x14ac:dyDescent="0.3">
      <c r="B42" s="257"/>
      <c r="C42" s="289"/>
      <c r="D42" s="286"/>
      <c r="E42" s="251"/>
      <c r="F42" s="246"/>
      <c r="G42" s="247"/>
      <c r="H42" s="96"/>
      <c r="I42" s="227"/>
      <c r="J42" s="228"/>
      <c r="K42" s="212"/>
      <c r="L42" s="213"/>
      <c r="M42" s="213"/>
      <c r="N42" s="214"/>
      <c r="P42" s="111"/>
      <c r="Q42" s="112"/>
      <c r="AD42" s="129"/>
      <c r="AE42" s="129"/>
      <c r="AF42" s="129"/>
      <c r="AG42" s="129"/>
      <c r="AH42" s="129"/>
      <c r="AI42" s="129"/>
      <c r="AJ42" s="129"/>
      <c r="AK42" s="129"/>
      <c r="AL42" s="129"/>
      <c r="AM42" s="129"/>
      <c r="AN42" s="129"/>
      <c r="AO42" s="129"/>
      <c r="AP42" s="129"/>
      <c r="AQ42" s="129"/>
      <c r="AR42" s="129"/>
      <c r="AS42" s="129"/>
    </row>
    <row r="43" spans="2:45" s="85" customFormat="1" ht="15" customHeight="1" x14ac:dyDescent="0.3">
      <c r="B43" s="257"/>
      <c r="C43" s="289"/>
      <c r="D43" s="286"/>
      <c r="E43" s="251"/>
      <c r="F43" s="246"/>
      <c r="G43" s="247"/>
      <c r="H43" s="96"/>
      <c r="I43" s="227"/>
      <c r="J43" s="228"/>
      <c r="K43" s="212"/>
      <c r="L43" s="213"/>
      <c r="M43" s="213"/>
      <c r="N43" s="214"/>
      <c r="P43" s="111"/>
      <c r="Q43" s="112"/>
      <c r="AD43" s="129"/>
      <c r="AE43" s="129"/>
      <c r="AF43" s="129"/>
      <c r="AG43" s="129"/>
      <c r="AH43" s="129"/>
      <c r="AI43" s="129"/>
      <c r="AJ43" s="129"/>
      <c r="AK43" s="129"/>
      <c r="AL43" s="129"/>
      <c r="AM43" s="129"/>
      <c r="AN43" s="129"/>
      <c r="AO43" s="129"/>
      <c r="AP43" s="129"/>
      <c r="AQ43" s="129"/>
      <c r="AR43" s="129"/>
      <c r="AS43" s="129"/>
    </row>
    <row r="44" spans="2:45" s="85" customFormat="1" ht="15" customHeight="1" x14ac:dyDescent="0.3">
      <c r="B44" s="257"/>
      <c r="C44" s="289"/>
      <c r="D44" s="286"/>
      <c r="E44" s="251"/>
      <c r="F44" s="246"/>
      <c r="G44" s="247"/>
      <c r="H44" s="96"/>
      <c r="I44" s="227"/>
      <c r="J44" s="228"/>
      <c r="K44" s="212"/>
      <c r="L44" s="213"/>
      <c r="M44" s="213"/>
      <c r="N44" s="214"/>
      <c r="P44" s="111"/>
      <c r="Q44" s="112"/>
      <c r="AD44" s="129"/>
      <c r="AE44" s="129"/>
      <c r="AF44" s="129"/>
      <c r="AG44" s="129"/>
      <c r="AH44" s="129"/>
      <c r="AI44" s="129"/>
      <c r="AJ44" s="129"/>
      <c r="AK44" s="129"/>
      <c r="AL44" s="129"/>
      <c r="AM44" s="129"/>
      <c r="AN44" s="129"/>
      <c r="AO44" s="129"/>
      <c r="AP44" s="129"/>
      <c r="AQ44" s="129"/>
      <c r="AR44" s="129"/>
      <c r="AS44" s="129"/>
    </row>
    <row r="45" spans="2:45" s="85" customFormat="1" ht="15" customHeight="1" x14ac:dyDescent="0.3">
      <c r="B45" s="257"/>
      <c r="C45" s="289"/>
      <c r="D45" s="286"/>
      <c r="E45" s="251"/>
      <c r="F45" s="246"/>
      <c r="G45" s="247"/>
      <c r="H45" s="98"/>
      <c r="I45" s="229"/>
      <c r="J45" s="230"/>
      <c r="K45" s="224"/>
      <c r="L45" s="225"/>
      <c r="M45" s="225"/>
      <c r="N45" s="226"/>
      <c r="P45" s="111"/>
      <c r="Q45" s="112"/>
      <c r="AD45" s="129"/>
      <c r="AE45" s="129"/>
      <c r="AF45" s="129"/>
      <c r="AG45" s="129"/>
      <c r="AH45" s="129"/>
      <c r="AI45" s="129"/>
      <c r="AJ45" s="129"/>
      <c r="AK45" s="129"/>
      <c r="AL45" s="129"/>
      <c r="AM45" s="129"/>
      <c r="AN45" s="129"/>
      <c r="AO45" s="129"/>
      <c r="AP45" s="129"/>
      <c r="AQ45" s="129"/>
      <c r="AR45" s="129"/>
      <c r="AS45" s="129"/>
    </row>
    <row r="46" spans="2:45" ht="15" customHeight="1" x14ac:dyDescent="0.3">
      <c r="B46" s="258"/>
      <c r="C46" s="290"/>
      <c r="D46" s="287"/>
      <c r="E46" s="252"/>
      <c r="F46" s="248"/>
      <c r="G46" s="249"/>
      <c r="H46" s="126" t="s">
        <v>210</v>
      </c>
      <c r="I46" s="233">
        <f>SUM(I41:I45)</f>
        <v>0</v>
      </c>
      <c r="J46" s="234"/>
      <c r="K46" s="209"/>
      <c r="L46" s="210"/>
      <c r="M46" s="210"/>
      <c r="N46" s="211"/>
      <c r="P46" s="127"/>
      <c r="Q46" s="112"/>
      <c r="AH46" s="129"/>
      <c r="AI46" s="129"/>
      <c r="AJ46" s="129"/>
    </row>
    <row r="47" spans="2:45" ht="15" customHeight="1" x14ac:dyDescent="0.3">
      <c r="B47" s="238">
        <v>7</v>
      </c>
      <c r="C47" s="288"/>
      <c r="D47" s="285"/>
      <c r="E47" s="241"/>
      <c r="F47" s="244"/>
      <c r="G47" s="245"/>
      <c r="H47" s="94"/>
      <c r="I47" s="231"/>
      <c r="J47" s="232"/>
      <c r="K47" s="215"/>
      <c r="L47" s="216"/>
      <c r="M47" s="216"/>
      <c r="N47" s="217"/>
      <c r="P47" s="127"/>
      <c r="Q47" s="112"/>
      <c r="AI47" s="129"/>
      <c r="AJ47" s="129"/>
    </row>
    <row r="48" spans="2:45" ht="15" customHeight="1" x14ac:dyDescent="0.3">
      <c r="B48" s="239"/>
      <c r="C48" s="289"/>
      <c r="D48" s="286"/>
      <c r="E48" s="242"/>
      <c r="F48" s="246"/>
      <c r="G48" s="247"/>
      <c r="H48" s="96"/>
      <c r="I48" s="227"/>
      <c r="J48" s="228"/>
      <c r="K48" s="212"/>
      <c r="L48" s="213"/>
      <c r="M48" s="213"/>
      <c r="N48" s="214"/>
      <c r="P48" s="127"/>
      <c r="Q48" s="112"/>
    </row>
    <row r="49" spans="2:17" ht="15" customHeight="1" x14ac:dyDescent="0.3">
      <c r="B49" s="239"/>
      <c r="C49" s="289"/>
      <c r="D49" s="286"/>
      <c r="E49" s="242"/>
      <c r="F49" s="246"/>
      <c r="G49" s="247"/>
      <c r="H49" s="96"/>
      <c r="I49" s="227"/>
      <c r="J49" s="228"/>
      <c r="K49" s="212"/>
      <c r="L49" s="213"/>
      <c r="M49" s="213"/>
      <c r="N49" s="214"/>
      <c r="P49" s="127"/>
      <c r="Q49" s="112"/>
    </row>
    <row r="50" spans="2:17" ht="15" customHeight="1" x14ac:dyDescent="0.3">
      <c r="B50" s="239"/>
      <c r="C50" s="289"/>
      <c r="D50" s="286"/>
      <c r="E50" s="242"/>
      <c r="F50" s="246"/>
      <c r="G50" s="247"/>
      <c r="H50" s="96"/>
      <c r="I50" s="227"/>
      <c r="J50" s="228"/>
      <c r="K50" s="212"/>
      <c r="L50" s="213"/>
      <c r="M50" s="213"/>
      <c r="N50" s="214"/>
      <c r="P50" s="127"/>
      <c r="Q50" s="112"/>
    </row>
    <row r="51" spans="2:17" ht="15" customHeight="1" x14ac:dyDescent="0.3">
      <c r="B51" s="239"/>
      <c r="C51" s="289"/>
      <c r="D51" s="286"/>
      <c r="E51" s="242"/>
      <c r="F51" s="246"/>
      <c r="G51" s="247"/>
      <c r="H51" s="98"/>
      <c r="I51" s="229"/>
      <c r="J51" s="230"/>
      <c r="K51" s="224"/>
      <c r="L51" s="225"/>
      <c r="M51" s="225"/>
      <c r="N51" s="226"/>
      <c r="P51" s="127"/>
      <c r="Q51" s="112"/>
    </row>
    <row r="52" spans="2:17" ht="15" customHeight="1" x14ac:dyDescent="0.3">
      <c r="B52" s="240"/>
      <c r="C52" s="290"/>
      <c r="D52" s="287"/>
      <c r="E52" s="243"/>
      <c r="F52" s="248"/>
      <c r="G52" s="249"/>
      <c r="H52" s="126" t="s">
        <v>210</v>
      </c>
      <c r="I52" s="233">
        <f>SUM(I47:I51)</f>
        <v>0</v>
      </c>
      <c r="J52" s="234"/>
      <c r="K52" s="209"/>
      <c r="L52" s="210"/>
      <c r="M52" s="210"/>
      <c r="N52" s="211"/>
      <c r="P52" s="127"/>
      <c r="Q52" s="112"/>
    </row>
    <row r="53" spans="2:17" ht="15" customHeight="1" x14ac:dyDescent="0.3">
      <c r="B53" s="238">
        <v>8</v>
      </c>
      <c r="C53" s="288"/>
      <c r="D53" s="285"/>
      <c r="E53" s="241"/>
      <c r="F53" s="244"/>
      <c r="G53" s="245"/>
      <c r="H53" s="94"/>
      <c r="I53" s="231"/>
      <c r="J53" s="232"/>
      <c r="K53" s="215"/>
      <c r="L53" s="216"/>
      <c r="M53" s="216"/>
      <c r="N53" s="217"/>
      <c r="P53" s="127"/>
      <c r="Q53" s="112"/>
    </row>
    <row r="54" spans="2:17" ht="15" customHeight="1" x14ac:dyDescent="0.3">
      <c r="B54" s="239"/>
      <c r="C54" s="289"/>
      <c r="D54" s="286"/>
      <c r="E54" s="242"/>
      <c r="F54" s="246"/>
      <c r="G54" s="247"/>
      <c r="H54" s="96"/>
      <c r="I54" s="227"/>
      <c r="J54" s="228"/>
      <c r="K54" s="212" t="s">
        <v>211</v>
      </c>
      <c r="L54" s="213"/>
      <c r="M54" s="213"/>
      <c r="N54" s="214"/>
      <c r="P54" s="127"/>
      <c r="Q54" s="112"/>
    </row>
    <row r="55" spans="2:17" ht="15" customHeight="1" x14ac:dyDescent="0.3">
      <c r="B55" s="239"/>
      <c r="C55" s="289"/>
      <c r="D55" s="286"/>
      <c r="E55" s="242"/>
      <c r="F55" s="246"/>
      <c r="G55" s="247"/>
      <c r="H55" s="96"/>
      <c r="I55" s="227"/>
      <c r="J55" s="228"/>
      <c r="K55" s="212"/>
      <c r="L55" s="213"/>
      <c r="M55" s="213"/>
      <c r="N55" s="214"/>
      <c r="P55" s="127"/>
      <c r="Q55" s="112"/>
    </row>
    <row r="56" spans="2:17" ht="15" customHeight="1" x14ac:dyDescent="0.3">
      <c r="B56" s="239"/>
      <c r="C56" s="289"/>
      <c r="D56" s="286"/>
      <c r="E56" s="242"/>
      <c r="F56" s="246"/>
      <c r="G56" s="247"/>
      <c r="H56" s="96"/>
      <c r="I56" s="227"/>
      <c r="J56" s="228"/>
      <c r="K56" s="212"/>
      <c r="L56" s="213"/>
      <c r="M56" s="213"/>
      <c r="N56" s="214"/>
      <c r="P56" s="127"/>
    </row>
    <row r="57" spans="2:17" ht="15" customHeight="1" x14ac:dyDescent="0.3">
      <c r="B57" s="239"/>
      <c r="C57" s="289"/>
      <c r="D57" s="286"/>
      <c r="E57" s="242"/>
      <c r="F57" s="246"/>
      <c r="G57" s="247"/>
      <c r="H57" s="98"/>
      <c r="I57" s="229"/>
      <c r="J57" s="230"/>
      <c r="K57" s="224"/>
      <c r="L57" s="225"/>
      <c r="M57" s="225"/>
      <c r="N57" s="226"/>
      <c r="P57" s="127"/>
    </row>
    <row r="58" spans="2:17" ht="15" customHeight="1" x14ac:dyDescent="0.3">
      <c r="B58" s="240"/>
      <c r="C58" s="290"/>
      <c r="D58" s="287"/>
      <c r="E58" s="243"/>
      <c r="F58" s="248"/>
      <c r="G58" s="249"/>
      <c r="H58" s="126" t="s">
        <v>210</v>
      </c>
      <c r="I58" s="233">
        <f>SUM(I53:I57)</f>
        <v>0</v>
      </c>
      <c r="J58" s="234"/>
      <c r="K58" s="209"/>
      <c r="L58" s="210"/>
      <c r="M58" s="210"/>
      <c r="N58" s="211"/>
      <c r="P58" s="127"/>
    </row>
    <row r="59" spans="2:17" ht="15" customHeight="1" x14ac:dyDescent="0.3">
      <c r="B59" s="235" t="s">
        <v>212</v>
      </c>
      <c r="C59" s="236"/>
      <c r="D59" s="236"/>
      <c r="E59" s="236"/>
      <c r="F59" s="236"/>
      <c r="G59" s="236"/>
      <c r="H59" s="237"/>
      <c r="I59" s="233">
        <f>AJ12</f>
        <v>0</v>
      </c>
      <c r="J59" s="234"/>
      <c r="K59" s="209"/>
      <c r="L59" s="210"/>
      <c r="M59" s="210"/>
      <c r="N59" s="211"/>
      <c r="P59" s="127"/>
    </row>
    <row r="60" spans="2:17" ht="15" customHeight="1" x14ac:dyDescent="0.3">
      <c r="B60" s="235" t="s">
        <v>213</v>
      </c>
      <c r="C60" s="236"/>
      <c r="D60" s="236"/>
      <c r="E60" s="236"/>
      <c r="F60" s="236"/>
      <c r="G60" s="236"/>
      <c r="H60" s="237"/>
      <c r="I60" s="233">
        <f>AJ12</f>
        <v>0</v>
      </c>
      <c r="J60" s="234"/>
      <c r="K60" s="209"/>
      <c r="L60" s="210"/>
      <c r="M60" s="210"/>
      <c r="N60" s="211"/>
      <c r="P60" s="127"/>
    </row>
    <row r="61" spans="2:17" ht="15" customHeight="1" x14ac:dyDescent="0.3">
      <c r="B61" s="235" t="s">
        <v>214</v>
      </c>
      <c r="C61" s="236"/>
      <c r="D61" s="236"/>
      <c r="E61" s="236"/>
      <c r="F61" s="236"/>
      <c r="G61" s="236"/>
      <c r="H61" s="237"/>
      <c r="I61" s="233">
        <f>AM10</f>
        <v>0</v>
      </c>
      <c r="J61" s="234"/>
      <c r="K61" s="209" t="str">
        <f>IF(M5="〇","補助率1/3以内",IF(M6="〇","補助率2/3以内",""))</f>
        <v/>
      </c>
      <c r="L61" s="210"/>
      <c r="M61" s="210"/>
      <c r="N61" s="211"/>
      <c r="P61" s="127"/>
    </row>
    <row r="62" spans="2:17" ht="15" customHeight="1" x14ac:dyDescent="0.3">
      <c r="B62" s="85"/>
      <c r="C62" s="85"/>
      <c r="D62" s="85"/>
      <c r="E62" s="86"/>
      <c r="F62" s="87"/>
      <c r="G62" s="87"/>
      <c r="H62" s="85"/>
      <c r="I62" s="88" t="s">
        <v>215</v>
      </c>
      <c r="J62" s="88"/>
      <c r="K62" s="89"/>
      <c r="L62" s="89"/>
      <c r="M62" s="89"/>
      <c r="N62" s="89"/>
      <c r="P62" s="127"/>
    </row>
    <row r="63" spans="2:17" ht="15" customHeight="1" x14ac:dyDescent="0.3">
      <c r="K63" s="89"/>
      <c r="L63" s="89"/>
      <c r="M63" s="89"/>
      <c r="N63" s="89"/>
    </row>
    <row r="64" spans="2:17" ht="15" customHeight="1" x14ac:dyDescent="0.3">
      <c r="K64" s="89"/>
      <c r="L64" s="89"/>
      <c r="M64" s="89"/>
      <c r="N64" s="89"/>
    </row>
    <row r="65" spans="11:14" ht="15" customHeight="1" x14ac:dyDescent="0.3">
      <c r="K65" s="89"/>
      <c r="L65" s="89"/>
      <c r="M65" s="89"/>
      <c r="N65" s="89"/>
    </row>
    <row r="66" spans="11:14" ht="15" customHeight="1" x14ac:dyDescent="0.3">
      <c r="K66" s="89"/>
      <c r="L66" s="89"/>
      <c r="M66" s="89"/>
      <c r="N66" s="89"/>
    </row>
    <row r="67" spans="11:14" ht="15" customHeight="1" x14ac:dyDescent="0.3">
      <c r="K67" s="89"/>
      <c r="L67" s="89"/>
      <c r="M67" s="89"/>
      <c r="N67" s="89"/>
    </row>
    <row r="68" spans="11:14" ht="15" customHeight="1" x14ac:dyDescent="0.3">
      <c r="K68" s="89"/>
      <c r="L68" s="89"/>
      <c r="M68" s="89"/>
      <c r="N68" s="89"/>
    </row>
    <row r="69" spans="11:14" ht="15" customHeight="1" x14ac:dyDescent="0.3">
      <c r="K69" s="89"/>
      <c r="L69" s="89"/>
      <c r="M69" s="89"/>
      <c r="N69" s="89"/>
    </row>
    <row r="70" spans="11:14" ht="15" customHeight="1" x14ac:dyDescent="0.3">
      <c r="K70" s="89"/>
      <c r="L70" s="89"/>
      <c r="M70" s="89"/>
      <c r="N70" s="89"/>
    </row>
    <row r="71" spans="11:14" ht="15" customHeight="1" x14ac:dyDescent="0.3">
      <c r="K71" s="89"/>
      <c r="L71" s="89"/>
      <c r="M71" s="89"/>
      <c r="N71" s="89"/>
    </row>
    <row r="72" spans="11:14" ht="15" customHeight="1" x14ac:dyDescent="0.3">
      <c r="K72" s="89"/>
      <c r="L72" s="89"/>
      <c r="M72" s="89"/>
      <c r="N72" s="89"/>
    </row>
    <row r="73" spans="11:14" ht="15" customHeight="1" x14ac:dyDescent="0.3">
      <c r="K73" s="89"/>
      <c r="L73" s="89"/>
      <c r="M73" s="89"/>
      <c r="N73" s="89"/>
    </row>
    <row r="74" spans="11:14" ht="15" customHeight="1" x14ac:dyDescent="0.3">
      <c r="K74" s="89"/>
      <c r="L74" s="89"/>
      <c r="M74" s="89"/>
      <c r="N74" s="89"/>
    </row>
    <row r="75" spans="11:14" ht="15" customHeight="1" x14ac:dyDescent="0.3">
      <c r="K75" s="89"/>
      <c r="L75" s="89"/>
      <c r="M75" s="89"/>
      <c r="N75" s="89"/>
    </row>
    <row r="76" spans="11:14" ht="15" customHeight="1" x14ac:dyDescent="0.3">
      <c r="K76" s="89"/>
      <c r="L76" s="89"/>
      <c r="M76" s="89"/>
      <c r="N76" s="89"/>
    </row>
    <row r="77" spans="11:14" ht="15" customHeight="1" x14ac:dyDescent="0.3">
      <c r="K77" s="89"/>
      <c r="L77" s="89"/>
      <c r="M77" s="89"/>
      <c r="N77" s="89"/>
    </row>
    <row r="78" spans="11:14" ht="15" customHeight="1" x14ac:dyDescent="0.3">
      <c r="K78" s="89"/>
      <c r="L78" s="89"/>
      <c r="M78" s="89"/>
      <c r="N78" s="89"/>
    </row>
    <row r="79" spans="11:14" ht="15" customHeight="1" x14ac:dyDescent="0.3">
      <c r="K79" s="89"/>
      <c r="L79" s="89"/>
      <c r="M79" s="89"/>
      <c r="N79" s="89"/>
    </row>
    <row r="80" spans="11:14" ht="15" customHeight="1" x14ac:dyDescent="0.3">
      <c r="K80" s="89"/>
      <c r="L80" s="89"/>
      <c r="M80" s="89"/>
      <c r="N80" s="89"/>
    </row>
    <row r="81" spans="11:14" ht="15" customHeight="1" x14ac:dyDescent="0.3">
      <c r="K81" s="89"/>
      <c r="L81" s="89"/>
      <c r="M81" s="89"/>
      <c r="N81" s="89"/>
    </row>
    <row r="82" spans="11:14" ht="15" customHeight="1" x14ac:dyDescent="0.3">
      <c r="K82" s="89"/>
      <c r="L82" s="89"/>
      <c r="M82" s="89"/>
      <c r="N82" s="89"/>
    </row>
    <row r="83" spans="11:14" ht="15" customHeight="1" x14ac:dyDescent="0.3">
      <c r="K83" s="89"/>
      <c r="L83" s="89"/>
      <c r="M83" s="89"/>
      <c r="N83" s="89"/>
    </row>
    <row r="84" spans="11:14" ht="15" customHeight="1" x14ac:dyDescent="0.3">
      <c r="K84" s="89"/>
      <c r="L84" s="89"/>
      <c r="M84" s="89"/>
      <c r="N84" s="89"/>
    </row>
    <row r="85" spans="11:14" ht="15" customHeight="1" x14ac:dyDescent="0.3">
      <c r="K85" s="89"/>
      <c r="L85" s="89"/>
      <c r="M85" s="89"/>
      <c r="N85" s="89"/>
    </row>
    <row r="86" spans="11:14" ht="15" customHeight="1" x14ac:dyDescent="0.3">
      <c r="K86" s="89"/>
      <c r="L86" s="89"/>
      <c r="M86" s="89"/>
      <c r="N86" s="89"/>
    </row>
    <row r="87" spans="11:14" ht="15" customHeight="1" x14ac:dyDescent="0.3">
      <c r="K87" s="89"/>
      <c r="L87" s="89"/>
      <c r="M87" s="89"/>
      <c r="N87" s="89"/>
    </row>
    <row r="88" spans="11:14" ht="15" customHeight="1" x14ac:dyDescent="0.3">
      <c r="K88" s="89"/>
      <c r="L88" s="89"/>
      <c r="M88" s="89"/>
      <c r="N88" s="89"/>
    </row>
    <row r="89" spans="11:14" ht="15" customHeight="1" x14ac:dyDescent="0.3">
      <c r="K89" s="89"/>
      <c r="L89" s="89"/>
      <c r="M89" s="89"/>
      <c r="N89" s="89"/>
    </row>
    <row r="90" spans="11:14" ht="15" customHeight="1" x14ac:dyDescent="0.3">
      <c r="K90" s="89"/>
      <c r="L90" s="89"/>
      <c r="M90" s="89"/>
      <c r="N90" s="89"/>
    </row>
    <row r="91" spans="11:14" ht="15" customHeight="1" x14ac:dyDescent="0.3">
      <c r="K91" s="89"/>
      <c r="L91" s="89"/>
      <c r="M91" s="89"/>
      <c r="N91" s="89"/>
    </row>
    <row r="92" spans="11:14" ht="15" customHeight="1" x14ac:dyDescent="0.3">
      <c r="K92" s="89"/>
      <c r="L92" s="89"/>
      <c r="M92" s="89"/>
      <c r="N92" s="89"/>
    </row>
    <row r="93" spans="11:14" ht="15" customHeight="1" x14ac:dyDescent="0.3">
      <c r="K93" s="89"/>
      <c r="L93" s="89"/>
      <c r="M93" s="89"/>
      <c r="N93" s="89"/>
    </row>
    <row r="94" spans="11:14" ht="15" customHeight="1" x14ac:dyDescent="0.3">
      <c r="K94" s="89"/>
      <c r="L94" s="89"/>
      <c r="M94" s="89"/>
      <c r="N94" s="89"/>
    </row>
    <row r="95" spans="11:14" ht="15" customHeight="1" x14ac:dyDescent="0.3">
      <c r="K95" s="89"/>
      <c r="L95" s="89"/>
      <c r="M95" s="89"/>
      <c r="N95" s="89"/>
    </row>
    <row r="96" spans="11:14" ht="15" customHeight="1" x14ac:dyDescent="0.3">
      <c r="K96" s="89"/>
      <c r="L96" s="89"/>
      <c r="M96" s="89"/>
      <c r="N96" s="89"/>
    </row>
    <row r="97" spans="11:14" ht="15" customHeight="1" x14ac:dyDescent="0.3">
      <c r="K97" s="89"/>
      <c r="L97" s="89"/>
      <c r="M97" s="89"/>
      <c r="N97" s="89"/>
    </row>
    <row r="98" spans="11:14" ht="15" customHeight="1" x14ac:dyDescent="0.3">
      <c r="K98" s="89"/>
      <c r="L98" s="89"/>
      <c r="M98" s="89"/>
      <c r="N98" s="89"/>
    </row>
    <row r="99" spans="11:14" ht="15" customHeight="1" x14ac:dyDescent="0.3">
      <c r="K99" s="89"/>
      <c r="L99" s="89"/>
      <c r="M99" s="89"/>
      <c r="N99" s="89"/>
    </row>
    <row r="100" spans="11:14" ht="15" customHeight="1" x14ac:dyDescent="0.3">
      <c r="K100" s="89"/>
      <c r="L100" s="89"/>
      <c r="M100" s="89"/>
      <c r="N100" s="89"/>
    </row>
    <row r="101" spans="11:14" ht="15" customHeight="1" x14ac:dyDescent="0.3">
      <c r="K101" s="89"/>
      <c r="L101" s="89"/>
      <c r="M101" s="89"/>
      <c r="N101" s="89"/>
    </row>
    <row r="102" spans="11:14" ht="15" customHeight="1" x14ac:dyDescent="0.3">
      <c r="K102" s="89"/>
      <c r="L102" s="89"/>
      <c r="M102" s="89"/>
      <c r="N102" s="89"/>
    </row>
    <row r="103" spans="11:14" ht="15" customHeight="1" x14ac:dyDescent="0.3">
      <c r="K103" s="89"/>
      <c r="L103" s="89"/>
      <c r="M103" s="89"/>
      <c r="N103" s="89"/>
    </row>
    <row r="104" spans="11:14" ht="15" customHeight="1" x14ac:dyDescent="0.3">
      <c r="K104" s="89"/>
      <c r="L104" s="89"/>
      <c r="M104" s="89"/>
      <c r="N104" s="89"/>
    </row>
    <row r="105" spans="11:14" ht="15" customHeight="1" x14ac:dyDescent="0.3">
      <c r="K105" s="89"/>
      <c r="L105" s="89"/>
      <c r="M105" s="89"/>
      <c r="N105" s="89"/>
    </row>
    <row r="106" spans="11:14" ht="15" customHeight="1" x14ac:dyDescent="0.3">
      <c r="K106" s="89"/>
      <c r="L106" s="89"/>
      <c r="M106" s="89"/>
      <c r="N106" s="89"/>
    </row>
    <row r="107" spans="11:14" ht="15" customHeight="1" x14ac:dyDescent="0.3">
      <c r="K107" s="89"/>
      <c r="L107" s="89"/>
      <c r="M107" s="89"/>
      <c r="N107" s="89"/>
    </row>
    <row r="108" spans="11:14" ht="15" customHeight="1" x14ac:dyDescent="0.3">
      <c r="K108" s="89"/>
      <c r="L108" s="89"/>
      <c r="M108" s="89"/>
      <c r="N108" s="89"/>
    </row>
    <row r="109" spans="11:14" ht="15" customHeight="1" x14ac:dyDescent="0.3">
      <c r="K109" s="89"/>
      <c r="L109" s="89"/>
      <c r="M109" s="89"/>
      <c r="N109" s="89"/>
    </row>
    <row r="110" spans="11:14" ht="15" customHeight="1" x14ac:dyDescent="0.3">
      <c r="K110" s="89"/>
      <c r="L110" s="89"/>
      <c r="M110" s="89"/>
      <c r="N110" s="89"/>
    </row>
    <row r="111" spans="11:14" ht="15" customHeight="1" x14ac:dyDescent="0.3">
      <c r="K111" s="89"/>
      <c r="L111" s="89"/>
      <c r="M111" s="89"/>
      <c r="N111" s="89"/>
    </row>
    <row r="112" spans="11:14" ht="15" customHeight="1" x14ac:dyDescent="0.3">
      <c r="K112" s="89"/>
      <c r="L112" s="89"/>
      <c r="M112" s="89"/>
      <c r="N112" s="89"/>
    </row>
    <row r="113" spans="11:14" ht="15" customHeight="1" x14ac:dyDescent="0.3">
      <c r="K113" s="89"/>
      <c r="L113" s="89"/>
      <c r="M113" s="89"/>
      <c r="N113" s="89"/>
    </row>
    <row r="114" spans="11:14" ht="15" customHeight="1" x14ac:dyDescent="0.3">
      <c r="K114" s="89"/>
      <c r="L114" s="89"/>
      <c r="M114" s="89"/>
      <c r="N114" s="89"/>
    </row>
    <row r="115" spans="11:14" ht="15" customHeight="1" x14ac:dyDescent="0.3">
      <c r="K115" s="89"/>
      <c r="L115" s="89"/>
      <c r="M115" s="89"/>
      <c r="N115" s="89"/>
    </row>
    <row r="116" spans="11:14" ht="15" customHeight="1" x14ac:dyDescent="0.3">
      <c r="K116" s="89"/>
      <c r="L116" s="89"/>
      <c r="M116" s="89"/>
      <c r="N116" s="89"/>
    </row>
    <row r="117" spans="11:14" ht="15" customHeight="1" x14ac:dyDescent="0.3">
      <c r="K117" s="89"/>
      <c r="L117" s="89"/>
      <c r="M117" s="89"/>
      <c r="N117" s="89"/>
    </row>
    <row r="118" spans="11:14" ht="15" customHeight="1" x14ac:dyDescent="0.3">
      <c r="K118" s="89"/>
      <c r="L118" s="89"/>
      <c r="M118" s="89"/>
      <c r="N118" s="89"/>
    </row>
    <row r="119" spans="11:14" ht="15" customHeight="1" x14ac:dyDescent="0.3">
      <c r="K119" s="89"/>
      <c r="L119" s="89"/>
      <c r="M119" s="89"/>
      <c r="N119" s="89"/>
    </row>
    <row r="120" spans="11:14" ht="15" customHeight="1" x14ac:dyDescent="0.3">
      <c r="K120" s="89"/>
      <c r="L120" s="89"/>
      <c r="M120" s="89"/>
      <c r="N120" s="89"/>
    </row>
    <row r="121" spans="11:14" ht="15" customHeight="1" x14ac:dyDescent="0.3">
      <c r="K121" s="89"/>
      <c r="L121" s="89"/>
      <c r="M121" s="89"/>
      <c r="N121" s="89"/>
    </row>
    <row r="122" spans="11:14" ht="15" customHeight="1" x14ac:dyDescent="0.3">
      <c r="K122" s="89"/>
      <c r="L122" s="89"/>
      <c r="M122" s="89"/>
      <c r="N122" s="89"/>
    </row>
    <row r="123" spans="11:14" ht="15" customHeight="1" x14ac:dyDescent="0.3">
      <c r="K123" s="89"/>
      <c r="L123" s="89"/>
      <c r="M123" s="89"/>
      <c r="N123" s="89"/>
    </row>
    <row r="124" spans="11:14" ht="15" customHeight="1" x14ac:dyDescent="0.3">
      <c r="K124" s="89"/>
      <c r="L124" s="89"/>
      <c r="M124" s="89"/>
      <c r="N124" s="89"/>
    </row>
    <row r="125" spans="11:14" ht="15" customHeight="1" x14ac:dyDescent="0.3">
      <c r="K125" s="89"/>
      <c r="L125" s="89"/>
      <c r="M125" s="89"/>
      <c r="N125" s="89"/>
    </row>
    <row r="126" spans="11:14" ht="15" customHeight="1" x14ac:dyDescent="0.3">
      <c r="K126" s="89"/>
      <c r="L126" s="89"/>
      <c r="M126" s="89"/>
      <c r="N126" s="89"/>
    </row>
    <row r="127" spans="11:14" ht="15" customHeight="1" x14ac:dyDescent="0.3">
      <c r="K127" s="89"/>
      <c r="L127" s="89"/>
      <c r="M127" s="89"/>
      <c r="N127" s="89"/>
    </row>
    <row r="128" spans="11:14" ht="15" customHeight="1" x14ac:dyDescent="0.3">
      <c r="K128" s="89"/>
      <c r="L128" s="89"/>
      <c r="M128" s="89"/>
      <c r="N128" s="89"/>
    </row>
    <row r="129" spans="11:14" ht="15" customHeight="1" x14ac:dyDescent="0.3">
      <c r="K129" s="89"/>
      <c r="L129" s="89"/>
      <c r="M129" s="89"/>
      <c r="N129" s="89"/>
    </row>
    <row r="130" spans="11:14" ht="15" customHeight="1" x14ac:dyDescent="0.3">
      <c r="K130" s="89"/>
      <c r="L130" s="89"/>
      <c r="M130" s="89"/>
      <c r="N130" s="89"/>
    </row>
    <row r="131" spans="11:14" ht="15" customHeight="1" x14ac:dyDescent="0.3">
      <c r="K131" s="89"/>
      <c r="L131" s="89"/>
      <c r="M131" s="89"/>
      <c r="N131" s="89"/>
    </row>
    <row r="132" spans="11:14" ht="15" customHeight="1" x14ac:dyDescent="0.3">
      <c r="K132" s="89"/>
      <c r="L132" s="89"/>
      <c r="M132" s="89"/>
      <c r="N132" s="89"/>
    </row>
    <row r="133" spans="11:14" ht="15" customHeight="1" x14ac:dyDescent="0.3">
      <c r="K133" s="89"/>
      <c r="L133" s="89"/>
      <c r="M133" s="89"/>
      <c r="N133" s="89"/>
    </row>
    <row r="134" spans="11:14" ht="15" customHeight="1" x14ac:dyDescent="0.3">
      <c r="K134" s="89"/>
      <c r="L134" s="89"/>
      <c r="M134" s="89"/>
      <c r="N134" s="89"/>
    </row>
    <row r="135" spans="11:14" ht="15" customHeight="1" x14ac:dyDescent="0.3">
      <c r="K135" s="89"/>
      <c r="L135" s="89"/>
      <c r="M135" s="89"/>
      <c r="N135" s="89"/>
    </row>
    <row r="136" spans="11:14" ht="15" customHeight="1" x14ac:dyDescent="0.3">
      <c r="K136" s="89"/>
      <c r="L136" s="89"/>
      <c r="M136" s="89"/>
      <c r="N136" s="89"/>
    </row>
    <row r="137" spans="11:14" ht="15" customHeight="1" x14ac:dyDescent="0.3">
      <c r="K137" s="89"/>
      <c r="L137" s="89"/>
      <c r="M137" s="89"/>
      <c r="N137" s="89"/>
    </row>
    <row r="138" spans="11:14" ht="15" customHeight="1" x14ac:dyDescent="0.3">
      <c r="K138" s="89"/>
      <c r="L138" s="89"/>
      <c r="M138" s="89"/>
      <c r="N138" s="89"/>
    </row>
    <row r="139" spans="11:14" ht="15" customHeight="1" x14ac:dyDescent="0.3">
      <c r="K139" s="89"/>
      <c r="L139" s="89"/>
      <c r="M139" s="89"/>
      <c r="N139" s="89"/>
    </row>
    <row r="140" spans="11:14" ht="15" customHeight="1" x14ac:dyDescent="0.3">
      <c r="K140" s="89"/>
      <c r="L140" s="89"/>
      <c r="M140" s="89"/>
      <c r="N140" s="89"/>
    </row>
    <row r="141" spans="11:14" ht="15" customHeight="1" x14ac:dyDescent="0.3">
      <c r="K141" s="89"/>
      <c r="L141" s="89"/>
      <c r="M141" s="89"/>
      <c r="N141" s="89"/>
    </row>
    <row r="142" spans="11:14" ht="15" customHeight="1" x14ac:dyDescent="0.3">
      <c r="K142" s="89"/>
      <c r="L142" s="89"/>
      <c r="M142" s="89"/>
      <c r="N142" s="89"/>
    </row>
    <row r="143" spans="11:14" ht="15" customHeight="1" x14ac:dyDescent="0.3">
      <c r="K143" s="89"/>
      <c r="L143" s="89"/>
      <c r="M143" s="89"/>
      <c r="N143" s="89"/>
    </row>
    <row r="144" spans="11:14" ht="15" customHeight="1" x14ac:dyDescent="0.3">
      <c r="K144" s="89"/>
      <c r="L144" s="89"/>
      <c r="M144" s="89"/>
      <c r="N144" s="89"/>
    </row>
    <row r="145" spans="11:14" ht="15" customHeight="1" x14ac:dyDescent="0.3">
      <c r="K145" s="89"/>
      <c r="L145" s="89"/>
      <c r="M145" s="89"/>
      <c r="N145" s="89"/>
    </row>
    <row r="146" spans="11:14" ht="15" customHeight="1" x14ac:dyDescent="0.3">
      <c r="K146" s="89"/>
      <c r="L146" s="89"/>
      <c r="M146" s="89"/>
      <c r="N146" s="89"/>
    </row>
    <row r="147" spans="11:14" ht="15" customHeight="1" x14ac:dyDescent="0.3">
      <c r="K147" s="89"/>
      <c r="L147" s="89"/>
      <c r="M147" s="89"/>
      <c r="N147" s="89"/>
    </row>
    <row r="148" spans="11:14" ht="15" customHeight="1" x14ac:dyDescent="0.3">
      <c r="K148" s="89"/>
      <c r="L148" s="89"/>
      <c r="M148" s="89"/>
      <c r="N148" s="89"/>
    </row>
    <row r="149" spans="11:14" ht="15" customHeight="1" x14ac:dyDescent="0.3">
      <c r="K149" s="89"/>
      <c r="L149" s="89"/>
      <c r="M149" s="89"/>
      <c r="N149" s="89"/>
    </row>
    <row r="150" spans="11:14" ht="15" customHeight="1" x14ac:dyDescent="0.3">
      <c r="K150" s="89"/>
      <c r="L150" s="89"/>
      <c r="M150" s="89"/>
      <c r="N150" s="89"/>
    </row>
    <row r="151" spans="11:14" ht="15" customHeight="1" x14ac:dyDescent="0.3">
      <c r="K151" s="89"/>
      <c r="L151" s="89"/>
      <c r="M151" s="89"/>
      <c r="N151" s="89"/>
    </row>
    <row r="152" spans="11:14" ht="15" customHeight="1" x14ac:dyDescent="0.3">
      <c r="K152" s="89"/>
      <c r="L152" s="89"/>
      <c r="M152" s="89"/>
      <c r="N152" s="89"/>
    </row>
    <row r="153" spans="11:14" ht="15" customHeight="1" x14ac:dyDescent="0.3">
      <c r="K153" s="89"/>
      <c r="L153" s="89"/>
      <c r="M153" s="89"/>
      <c r="N153" s="89"/>
    </row>
    <row r="154" spans="11:14" ht="15" customHeight="1" x14ac:dyDescent="0.3">
      <c r="K154" s="89"/>
      <c r="L154" s="89"/>
      <c r="M154" s="89"/>
      <c r="N154" s="89"/>
    </row>
    <row r="155" spans="11:14" ht="15" customHeight="1" x14ac:dyDescent="0.3">
      <c r="K155" s="89"/>
      <c r="L155" s="89"/>
      <c r="M155" s="89"/>
      <c r="N155" s="89"/>
    </row>
    <row r="156" spans="11:14" ht="15" customHeight="1" x14ac:dyDescent="0.3">
      <c r="K156" s="89"/>
      <c r="L156" s="89"/>
      <c r="M156" s="89"/>
      <c r="N156" s="89"/>
    </row>
    <row r="157" spans="11:14" ht="15" customHeight="1" x14ac:dyDescent="0.3">
      <c r="K157" s="89"/>
      <c r="L157" s="89"/>
      <c r="M157" s="89"/>
      <c r="N157" s="89"/>
    </row>
    <row r="158" spans="11:14" ht="15" customHeight="1" x14ac:dyDescent="0.3">
      <c r="K158" s="89"/>
      <c r="L158" s="89"/>
      <c r="M158" s="89"/>
      <c r="N158" s="89"/>
    </row>
    <row r="159" spans="11:14" ht="15" customHeight="1" x14ac:dyDescent="0.3">
      <c r="K159" s="89"/>
      <c r="L159" s="89"/>
      <c r="M159" s="89"/>
      <c r="N159" s="89"/>
    </row>
    <row r="160" spans="11:14" ht="15" customHeight="1" x14ac:dyDescent="0.3">
      <c r="K160" s="89"/>
      <c r="L160" s="89"/>
      <c r="M160" s="89"/>
      <c r="N160" s="89"/>
    </row>
    <row r="161" spans="11:14" ht="15" customHeight="1" x14ac:dyDescent="0.3">
      <c r="K161" s="89"/>
      <c r="L161" s="89"/>
      <c r="M161" s="89"/>
      <c r="N161" s="89"/>
    </row>
    <row r="162" spans="11:14" ht="15" customHeight="1" x14ac:dyDescent="0.3">
      <c r="K162" s="89"/>
      <c r="L162" s="89"/>
      <c r="M162" s="89"/>
      <c r="N162" s="89"/>
    </row>
    <row r="163" spans="11:14" ht="15" customHeight="1" x14ac:dyDescent="0.3">
      <c r="K163" s="89"/>
      <c r="L163" s="89"/>
      <c r="M163" s="89"/>
      <c r="N163" s="89"/>
    </row>
    <row r="164" spans="11:14" ht="15" customHeight="1" x14ac:dyDescent="0.3">
      <c r="K164" s="89"/>
      <c r="L164" s="89"/>
      <c r="M164" s="89"/>
      <c r="N164" s="89"/>
    </row>
    <row r="165" spans="11:14" ht="15" customHeight="1" x14ac:dyDescent="0.3">
      <c r="K165" s="89"/>
      <c r="L165" s="89"/>
      <c r="M165" s="89"/>
      <c r="N165" s="89"/>
    </row>
    <row r="166" spans="11:14" ht="15" customHeight="1" x14ac:dyDescent="0.3">
      <c r="K166" s="89"/>
      <c r="L166" s="89"/>
      <c r="M166" s="89"/>
      <c r="N166" s="89"/>
    </row>
    <row r="167" spans="11:14" ht="15" customHeight="1" x14ac:dyDescent="0.3">
      <c r="K167" s="89"/>
      <c r="L167" s="89"/>
      <c r="M167" s="89"/>
      <c r="N167" s="89"/>
    </row>
    <row r="168" spans="11:14" ht="15" customHeight="1" x14ac:dyDescent="0.3">
      <c r="K168" s="89"/>
      <c r="L168" s="89"/>
      <c r="M168" s="89"/>
      <c r="N168" s="89"/>
    </row>
    <row r="169" spans="11:14" ht="15" customHeight="1" x14ac:dyDescent="0.3">
      <c r="K169" s="89"/>
      <c r="L169" s="89"/>
      <c r="M169" s="89"/>
      <c r="N169" s="89"/>
    </row>
    <row r="170" spans="11:14" ht="15" customHeight="1" x14ac:dyDescent="0.3">
      <c r="K170" s="89"/>
      <c r="L170" s="89"/>
      <c r="M170" s="89"/>
      <c r="N170" s="89"/>
    </row>
    <row r="171" spans="11:14" ht="15" customHeight="1" x14ac:dyDescent="0.3">
      <c r="K171" s="89"/>
      <c r="L171" s="89"/>
      <c r="M171" s="89"/>
      <c r="N171" s="89"/>
    </row>
    <row r="172" spans="11:14" ht="15" customHeight="1" x14ac:dyDescent="0.3">
      <c r="K172" s="89"/>
      <c r="L172" s="89"/>
      <c r="M172" s="89"/>
      <c r="N172" s="89"/>
    </row>
    <row r="173" spans="11:14" ht="15" customHeight="1" x14ac:dyDescent="0.3">
      <c r="K173" s="89"/>
      <c r="L173" s="89"/>
      <c r="M173" s="89"/>
      <c r="N173" s="89"/>
    </row>
    <row r="174" spans="11:14" ht="15" customHeight="1" x14ac:dyDescent="0.3">
      <c r="K174" s="89"/>
      <c r="L174" s="89"/>
      <c r="M174" s="89"/>
      <c r="N174" s="89"/>
    </row>
    <row r="175" spans="11:14" ht="15" customHeight="1" x14ac:dyDescent="0.3">
      <c r="K175" s="89"/>
      <c r="L175" s="89"/>
      <c r="M175" s="89"/>
      <c r="N175" s="89"/>
    </row>
    <row r="176" spans="11:14" ht="15" customHeight="1" x14ac:dyDescent="0.3">
      <c r="K176" s="89"/>
      <c r="L176" s="89"/>
      <c r="M176" s="89"/>
      <c r="N176" s="89"/>
    </row>
    <row r="177" spans="11:14" ht="15" customHeight="1" x14ac:dyDescent="0.3">
      <c r="K177" s="89"/>
      <c r="L177" s="89"/>
      <c r="M177" s="89"/>
      <c r="N177" s="89"/>
    </row>
    <row r="178" spans="11:14" ht="15" customHeight="1" x14ac:dyDescent="0.3">
      <c r="K178" s="89"/>
      <c r="L178" s="89"/>
      <c r="M178" s="89"/>
      <c r="N178" s="89"/>
    </row>
    <row r="179" spans="11:14" ht="15" customHeight="1" x14ac:dyDescent="0.3">
      <c r="K179" s="89"/>
      <c r="L179" s="89"/>
      <c r="M179" s="89"/>
      <c r="N179" s="89"/>
    </row>
    <row r="180" spans="11:14" ht="15" customHeight="1" x14ac:dyDescent="0.3">
      <c r="K180" s="89"/>
      <c r="L180" s="89"/>
      <c r="M180" s="89"/>
      <c r="N180" s="89"/>
    </row>
    <row r="181" spans="11:14" ht="15" customHeight="1" x14ac:dyDescent="0.3">
      <c r="K181" s="89"/>
      <c r="L181" s="89"/>
      <c r="M181" s="89"/>
      <c r="N181" s="89"/>
    </row>
    <row r="182" spans="11:14" ht="15" customHeight="1" x14ac:dyDescent="0.3">
      <c r="K182" s="89"/>
      <c r="L182" s="89"/>
      <c r="M182" s="89"/>
      <c r="N182" s="89"/>
    </row>
    <row r="183" spans="11:14" ht="15" customHeight="1" x14ac:dyDescent="0.3">
      <c r="K183" s="89"/>
      <c r="L183" s="89"/>
      <c r="M183" s="89"/>
      <c r="N183" s="89"/>
    </row>
    <row r="184" spans="11:14" ht="15" customHeight="1" x14ac:dyDescent="0.3">
      <c r="K184" s="89"/>
      <c r="L184" s="89"/>
      <c r="M184" s="89"/>
      <c r="N184" s="89"/>
    </row>
    <row r="185" spans="11:14" ht="15" customHeight="1" x14ac:dyDescent="0.3">
      <c r="K185" s="89"/>
      <c r="L185" s="89"/>
      <c r="M185" s="89"/>
      <c r="N185" s="89"/>
    </row>
    <row r="186" spans="11:14" ht="15" customHeight="1" x14ac:dyDescent="0.3">
      <c r="K186" s="89"/>
      <c r="L186" s="89"/>
      <c r="M186" s="89"/>
      <c r="N186" s="89"/>
    </row>
    <row r="187" spans="11:14" ht="15" customHeight="1" x14ac:dyDescent="0.3">
      <c r="K187" s="89"/>
      <c r="L187" s="89"/>
      <c r="M187" s="89"/>
      <c r="N187" s="89"/>
    </row>
    <row r="188" spans="11:14" ht="15" customHeight="1" x14ac:dyDescent="0.3">
      <c r="K188" s="89"/>
      <c r="L188" s="89"/>
      <c r="M188" s="89"/>
      <c r="N188" s="89"/>
    </row>
    <row r="189" spans="11:14" ht="15" customHeight="1" x14ac:dyDescent="0.3">
      <c r="K189" s="89"/>
      <c r="L189" s="89"/>
      <c r="M189" s="89"/>
      <c r="N189" s="89"/>
    </row>
    <row r="190" spans="11:14" ht="15" customHeight="1" x14ac:dyDescent="0.3">
      <c r="K190" s="89"/>
      <c r="L190" s="89"/>
      <c r="M190" s="89"/>
      <c r="N190" s="89"/>
    </row>
    <row r="191" spans="11:14" ht="15" customHeight="1" x14ac:dyDescent="0.3">
      <c r="K191" s="89"/>
      <c r="L191" s="89"/>
      <c r="M191" s="89"/>
      <c r="N191" s="89"/>
    </row>
    <row r="192" spans="11:14" ht="15" customHeight="1" x14ac:dyDescent="0.3">
      <c r="K192" s="89"/>
      <c r="L192" s="89"/>
      <c r="M192" s="89"/>
      <c r="N192" s="89"/>
    </row>
    <row r="193" spans="11:14" ht="15" customHeight="1" x14ac:dyDescent="0.3">
      <c r="K193" s="89"/>
      <c r="L193" s="89"/>
      <c r="M193" s="89"/>
      <c r="N193" s="89"/>
    </row>
    <row r="194" spans="11:14" ht="15" customHeight="1" x14ac:dyDescent="0.3">
      <c r="K194" s="89"/>
      <c r="L194" s="89"/>
      <c r="M194" s="89"/>
      <c r="N194" s="89"/>
    </row>
    <row r="195" spans="11:14" ht="15" customHeight="1" x14ac:dyDescent="0.3">
      <c r="K195" s="89"/>
      <c r="L195" s="89"/>
      <c r="M195" s="89"/>
      <c r="N195" s="89"/>
    </row>
    <row r="196" spans="11:14" ht="15" customHeight="1" x14ac:dyDescent="0.3">
      <c r="K196" s="89"/>
      <c r="L196" s="89"/>
      <c r="M196" s="89"/>
      <c r="N196" s="89"/>
    </row>
    <row r="197" spans="11:14" ht="15" customHeight="1" x14ac:dyDescent="0.3">
      <c r="K197" s="89"/>
      <c r="L197" s="89"/>
      <c r="M197" s="89"/>
      <c r="N197" s="89"/>
    </row>
    <row r="198" spans="11:14" ht="15" customHeight="1" x14ac:dyDescent="0.3">
      <c r="K198" s="89"/>
      <c r="L198" s="89"/>
      <c r="M198" s="89"/>
      <c r="N198" s="89"/>
    </row>
    <row r="199" spans="11:14" ht="15" customHeight="1" x14ac:dyDescent="0.3">
      <c r="K199" s="89"/>
      <c r="L199" s="89"/>
      <c r="M199" s="89"/>
      <c r="N199" s="89"/>
    </row>
    <row r="200" spans="11:14" ht="15" customHeight="1" x14ac:dyDescent="0.3">
      <c r="K200" s="89"/>
      <c r="L200" s="89"/>
      <c r="M200" s="89"/>
      <c r="N200" s="89"/>
    </row>
    <row r="201" spans="11:14" ht="15" customHeight="1" x14ac:dyDescent="0.3">
      <c r="K201" s="89"/>
      <c r="L201" s="89"/>
      <c r="M201" s="89"/>
      <c r="N201" s="89"/>
    </row>
    <row r="202" spans="11:14" ht="15" customHeight="1" x14ac:dyDescent="0.3">
      <c r="K202" s="89"/>
      <c r="L202" s="89"/>
      <c r="M202" s="89"/>
      <c r="N202" s="89"/>
    </row>
    <row r="203" spans="11:14" ht="15" customHeight="1" x14ac:dyDescent="0.3">
      <c r="K203" s="89"/>
      <c r="L203" s="89"/>
      <c r="M203" s="89"/>
      <c r="N203" s="89"/>
    </row>
    <row r="204" spans="11:14" ht="15" customHeight="1" x14ac:dyDescent="0.3">
      <c r="K204" s="89"/>
      <c r="L204" s="89"/>
      <c r="M204" s="89"/>
      <c r="N204" s="89"/>
    </row>
    <row r="205" spans="11:14" ht="15" customHeight="1" x14ac:dyDescent="0.3">
      <c r="K205" s="89"/>
      <c r="L205" s="89"/>
      <c r="M205" s="89"/>
      <c r="N205" s="89"/>
    </row>
    <row r="206" spans="11:14" ht="15" customHeight="1" x14ac:dyDescent="0.3">
      <c r="K206" s="89"/>
      <c r="L206" s="89"/>
      <c r="M206" s="89"/>
      <c r="N206" s="89"/>
    </row>
    <row r="207" spans="11:14" ht="15" customHeight="1" x14ac:dyDescent="0.3">
      <c r="K207" s="89"/>
      <c r="L207" s="89"/>
      <c r="M207" s="89"/>
      <c r="N207" s="89"/>
    </row>
    <row r="208" spans="11:14" ht="15" customHeight="1" x14ac:dyDescent="0.3">
      <c r="K208" s="89"/>
      <c r="L208" s="89"/>
      <c r="M208" s="89"/>
      <c r="N208" s="89"/>
    </row>
    <row r="209" spans="11:14" ht="15" customHeight="1" x14ac:dyDescent="0.3">
      <c r="K209" s="89"/>
      <c r="L209" s="89"/>
      <c r="M209" s="89"/>
      <c r="N209" s="89"/>
    </row>
    <row r="210" spans="11:14" ht="15" customHeight="1" x14ac:dyDescent="0.3">
      <c r="K210" s="89"/>
      <c r="L210" s="89"/>
      <c r="M210" s="89"/>
      <c r="N210" s="89"/>
    </row>
    <row r="211" spans="11:14" ht="15" customHeight="1" x14ac:dyDescent="0.3">
      <c r="K211" s="89"/>
      <c r="L211" s="89"/>
      <c r="M211" s="89"/>
      <c r="N211" s="89"/>
    </row>
    <row r="212" spans="11:14" ht="15" customHeight="1" x14ac:dyDescent="0.3">
      <c r="K212" s="89"/>
      <c r="L212" s="89"/>
      <c r="M212" s="89"/>
      <c r="N212" s="89"/>
    </row>
    <row r="213" spans="11:14" ht="15" customHeight="1" x14ac:dyDescent="0.3">
      <c r="K213" s="89"/>
      <c r="L213" s="89"/>
      <c r="M213" s="89"/>
      <c r="N213" s="89"/>
    </row>
    <row r="214" spans="11:14" ht="15" customHeight="1" x14ac:dyDescent="0.3">
      <c r="K214" s="89"/>
      <c r="L214" s="89"/>
      <c r="M214" s="89"/>
      <c r="N214" s="89"/>
    </row>
    <row r="215" spans="11:14" ht="15" customHeight="1" x14ac:dyDescent="0.3">
      <c r="K215" s="89"/>
      <c r="L215" s="89"/>
      <c r="M215" s="89"/>
      <c r="N215" s="89"/>
    </row>
    <row r="216" spans="11:14" ht="15" customHeight="1" x14ac:dyDescent="0.3">
      <c r="K216" s="89"/>
      <c r="L216" s="89"/>
      <c r="M216" s="89"/>
      <c r="N216" s="89"/>
    </row>
    <row r="217" spans="11:14" ht="15" customHeight="1" x14ac:dyDescent="0.3">
      <c r="K217" s="89"/>
      <c r="L217" s="89"/>
      <c r="M217" s="89"/>
      <c r="N217" s="89"/>
    </row>
    <row r="218" spans="11:14" ht="15" customHeight="1" x14ac:dyDescent="0.3">
      <c r="K218" s="89"/>
      <c r="L218" s="89"/>
      <c r="M218" s="89"/>
      <c r="N218" s="89"/>
    </row>
    <row r="219" spans="11:14" ht="15" customHeight="1" x14ac:dyDescent="0.3">
      <c r="K219" s="89"/>
      <c r="L219" s="89"/>
      <c r="M219" s="89"/>
      <c r="N219" s="89"/>
    </row>
    <row r="220" spans="11:14" ht="15" customHeight="1" x14ac:dyDescent="0.3">
      <c r="K220" s="89"/>
      <c r="L220" s="89"/>
      <c r="M220" s="89"/>
      <c r="N220" s="89"/>
    </row>
    <row r="221" spans="11:14" ht="15" customHeight="1" x14ac:dyDescent="0.3">
      <c r="K221" s="89"/>
      <c r="L221" s="89"/>
      <c r="M221" s="89"/>
      <c r="N221" s="89"/>
    </row>
    <row r="222" spans="11:14" ht="15" customHeight="1" x14ac:dyDescent="0.3">
      <c r="K222" s="89"/>
      <c r="L222" s="89"/>
      <c r="M222" s="89"/>
      <c r="N222" s="89"/>
    </row>
    <row r="223" spans="11:14" ht="15" customHeight="1" x14ac:dyDescent="0.3">
      <c r="K223" s="89"/>
      <c r="L223" s="89"/>
      <c r="M223" s="89"/>
      <c r="N223" s="89"/>
    </row>
    <row r="224" spans="11:14" ht="15" customHeight="1" x14ac:dyDescent="0.3">
      <c r="K224" s="89"/>
      <c r="L224" s="89"/>
      <c r="M224" s="89"/>
      <c r="N224" s="89"/>
    </row>
    <row r="225" spans="11:14" ht="15" customHeight="1" x14ac:dyDescent="0.3">
      <c r="K225" s="89"/>
      <c r="L225" s="89"/>
      <c r="M225" s="89"/>
      <c r="N225" s="89"/>
    </row>
    <row r="226" spans="11:14" ht="15" customHeight="1" x14ac:dyDescent="0.3">
      <c r="K226" s="89"/>
      <c r="L226" s="89"/>
      <c r="M226" s="89"/>
      <c r="N226" s="89"/>
    </row>
    <row r="227" spans="11:14" ht="15" customHeight="1" x14ac:dyDescent="0.3">
      <c r="K227" s="89"/>
      <c r="L227" s="89"/>
      <c r="M227" s="89"/>
      <c r="N227" s="89"/>
    </row>
    <row r="228" spans="11:14" ht="15" customHeight="1" x14ac:dyDescent="0.3">
      <c r="K228" s="89"/>
      <c r="L228" s="89"/>
      <c r="M228" s="89"/>
      <c r="N228" s="89"/>
    </row>
    <row r="229" spans="11:14" ht="15" customHeight="1" x14ac:dyDescent="0.3">
      <c r="K229" s="89"/>
      <c r="L229" s="89"/>
      <c r="M229" s="89"/>
      <c r="N229" s="89"/>
    </row>
    <row r="230" spans="11:14" ht="15" customHeight="1" x14ac:dyDescent="0.3">
      <c r="K230" s="89"/>
      <c r="L230" s="89"/>
      <c r="M230" s="89"/>
      <c r="N230" s="89"/>
    </row>
    <row r="231" spans="11:14" ht="15" customHeight="1" x14ac:dyDescent="0.3">
      <c r="K231" s="89"/>
      <c r="L231" s="89"/>
      <c r="M231" s="89"/>
      <c r="N231" s="89"/>
    </row>
    <row r="232" spans="11:14" ht="15" customHeight="1" x14ac:dyDescent="0.3">
      <c r="K232" s="89"/>
      <c r="L232" s="89"/>
      <c r="M232" s="89"/>
      <c r="N232" s="89"/>
    </row>
    <row r="233" spans="11:14" ht="15" customHeight="1" x14ac:dyDescent="0.3">
      <c r="K233" s="89"/>
      <c r="L233" s="89"/>
      <c r="M233" s="89"/>
      <c r="N233" s="89"/>
    </row>
    <row r="234" spans="11:14" ht="15" customHeight="1" x14ac:dyDescent="0.3">
      <c r="K234" s="89"/>
      <c r="L234" s="89"/>
      <c r="M234" s="89"/>
      <c r="N234" s="89"/>
    </row>
    <row r="235" spans="11:14" ht="15" customHeight="1" x14ac:dyDescent="0.3">
      <c r="K235" s="89"/>
      <c r="L235" s="89"/>
      <c r="M235" s="89"/>
      <c r="N235" s="89"/>
    </row>
    <row r="236" spans="11:14" ht="15" customHeight="1" x14ac:dyDescent="0.3">
      <c r="K236" s="89"/>
      <c r="L236" s="89"/>
      <c r="M236" s="89"/>
      <c r="N236" s="89"/>
    </row>
    <row r="237" spans="11:14" ht="15" customHeight="1" x14ac:dyDescent="0.3">
      <c r="K237" s="89"/>
      <c r="L237" s="89"/>
      <c r="M237" s="89"/>
      <c r="N237" s="89"/>
    </row>
    <row r="238" spans="11:14" ht="15" customHeight="1" x14ac:dyDescent="0.3">
      <c r="K238" s="89"/>
      <c r="L238" s="89"/>
      <c r="M238" s="89"/>
      <c r="N238" s="89"/>
    </row>
    <row r="239" spans="11:14" ht="15" customHeight="1" x14ac:dyDescent="0.3">
      <c r="K239" s="89"/>
      <c r="L239" s="89"/>
      <c r="M239" s="89"/>
      <c r="N239" s="89"/>
    </row>
    <row r="240" spans="11:14" ht="15" customHeight="1" x14ac:dyDescent="0.3">
      <c r="K240" s="89"/>
      <c r="L240" s="89"/>
      <c r="M240" s="89"/>
      <c r="N240" s="89"/>
    </row>
    <row r="241" spans="11:14" ht="15" customHeight="1" x14ac:dyDescent="0.3">
      <c r="K241" s="89"/>
      <c r="L241" s="89"/>
      <c r="M241" s="89"/>
      <c r="N241" s="89"/>
    </row>
    <row r="242" spans="11:14" ht="15" customHeight="1" x14ac:dyDescent="0.3">
      <c r="K242" s="89"/>
      <c r="L242" s="89"/>
      <c r="M242" s="89"/>
      <c r="N242" s="89"/>
    </row>
    <row r="243" spans="11:14" ht="15" customHeight="1" x14ac:dyDescent="0.3">
      <c r="K243" s="89"/>
      <c r="L243" s="89"/>
      <c r="M243" s="89"/>
      <c r="N243" s="89"/>
    </row>
    <row r="244" spans="11:14" ht="15" customHeight="1" x14ac:dyDescent="0.3">
      <c r="K244" s="89"/>
      <c r="L244" s="89"/>
      <c r="M244" s="89"/>
      <c r="N244" s="89"/>
    </row>
    <row r="245" spans="11:14" ht="15" customHeight="1" x14ac:dyDescent="0.3">
      <c r="K245" s="89"/>
      <c r="L245" s="89"/>
      <c r="M245" s="89"/>
      <c r="N245" s="89"/>
    </row>
    <row r="246" spans="11:14" ht="15" customHeight="1" x14ac:dyDescent="0.3">
      <c r="K246" s="90"/>
      <c r="L246" s="90"/>
      <c r="M246" s="90"/>
      <c r="N246" s="90"/>
    </row>
    <row r="247" spans="11:14" ht="15" customHeight="1" x14ac:dyDescent="0.3">
      <c r="K247" s="90"/>
      <c r="L247" s="90"/>
      <c r="M247" s="90"/>
      <c r="N247" s="90"/>
    </row>
    <row r="248" spans="11:14" ht="15" customHeight="1" x14ac:dyDescent="0.3">
      <c r="K248" s="90"/>
      <c r="L248" s="90"/>
      <c r="M248" s="90"/>
      <c r="N248" s="90"/>
    </row>
    <row r="249" spans="11:14" ht="15" customHeight="1" x14ac:dyDescent="0.3">
      <c r="K249" s="90"/>
      <c r="L249" s="90"/>
      <c r="M249" s="90"/>
      <c r="N249" s="90"/>
    </row>
    <row r="250" spans="11:14" ht="15" customHeight="1" x14ac:dyDescent="0.3">
      <c r="K250" s="90"/>
      <c r="L250" s="90"/>
      <c r="M250" s="90"/>
      <c r="N250" s="90"/>
    </row>
    <row r="251" spans="11:14" ht="15" customHeight="1" x14ac:dyDescent="0.3">
      <c r="K251" s="90"/>
      <c r="L251" s="90"/>
      <c r="M251" s="90"/>
      <c r="N251" s="90"/>
    </row>
    <row r="252" spans="11:14" ht="15" customHeight="1" x14ac:dyDescent="0.3">
      <c r="K252" s="90"/>
      <c r="L252" s="90"/>
      <c r="M252" s="90"/>
      <c r="N252" s="90"/>
    </row>
    <row r="253" spans="11:14" ht="15" customHeight="1" x14ac:dyDescent="0.3">
      <c r="K253" s="90"/>
      <c r="L253" s="90"/>
      <c r="M253" s="90"/>
      <c r="N253" s="90"/>
    </row>
    <row r="254" spans="11:14" ht="15" customHeight="1" x14ac:dyDescent="0.3">
      <c r="K254" s="90"/>
      <c r="L254" s="90"/>
      <c r="M254" s="90"/>
      <c r="N254" s="90"/>
    </row>
    <row r="255" spans="11:14" ht="15" customHeight="1" x14ac:dyDescent="0.3">
      <c r="K255" s="90"/>
      <c r="L255" s="90"/>
      <c r="M255" s="90"/>
      <c r="N255" s="90"/>
    </row>
    <row r="256" spans="11:14" ht="15" customHeight="1" x14ac:dyDescent="0.3">
      <c r="K256" s="90"/>
      <c r="L256" s="90"/>
      <c r="M256" s="90"/>
      <c r="N256" s="90"/>
    </row>
    <row r="257" spans="11:14" ht="15" customHeight="1" x14ac:dyDescent="0.3">
      <c r="K257" s="90"/>
      <c r="L257" s="90"/>
      <c r="M257" s="90"/>
      <c r="N257" s="90"/>
    </row>
    <row r="258" spans="11:14" ht="15" customHeight="1" x14ac:dyDescent="0.3">
      <c r="K258" s="90"/>
      <c r="L258" s="90"/>
      <c r="M258" s="90"/>
      <c r="N258" s="90"/>
    </row>
    <row r="259" spans="11:14" ht="15" customHeight="1" x14ac:dyDescent="0.3">
      <c r="K259" s="90"/>
      <c r="L259" s="90"/>
      <c r="M259" s="90"/>
      <c r="N259" s="90"/>
    </row>
    <row r="260" spans="11:14" ht="15" customHeight="1" x14ac:dyDescent="0.3">
      <c r="K260" s="90"/>
      <c r="L260" s="90"/>
      <c r="M260" s="90"/>
      <c r="N260" s="90"/>
    </row>
    <row r="261" spans="11:14" ht="15" customHeight="1" x14ac:dyDescent="0.3">
      <c r="K261" s="90"/>
      <c r="L261" s="90"/>
      <c r="M261" s="90"/>
      <c r="N261" s="90"/>
    </row>
    <row r="262" spans="11:14" ht="15" customHeight="1" x14ac:dyDescent="0.3">
      <c r="K262" s="90"/>
      <c r="L262" s="90"/>
      <c r="M262" s="90"/>
      <c r="N262" s="90"/>
    </row>
    <row r="263" spans="11:14" ht="15" customHeight="1" x14ac:dyDescent="0.3">
      <c r="K263" s="90"/>
      <c r="L263" s="90"/>
      <c r="M263" s="90"/>
      <c r="N263" s="90"/>
    </row>
    <row r="264" spans="11:14" ht="15" customHeight="1" x14ac:dyDescent="0.3">
      <c r="K264" s="90"/>
      <c r="L264" s="90"/>
      <c r="M264" s="90"/>
      <c r="N264" s="90"/>
    </row>
    <row r="265" spans="11:14" ht="15" customHeight="1" x14ac:dyDescent="0.3">
      <c r="K265" s="90"/>
      <c r="L265" s="90"/>
      <c r="M265" s="90"/>
      <c r="N265" s="90"/>
    </row>
    <row r="266" spans="11:14" ht="15" customHeight="1" x14ac:dyDescent="0.3">
      <c r="K266" s="90"/>
      <c r="L266" s="90"/>
      <c r="M266" s="90"/>
      <c r="N266" s="90"/>
    </row>
    <row r="267" spans="11:14" ht="15" customHeight="1" x14ac:dyDescent="0.3">
      <c r="K267" s="90"/>
      <c r="L267" s="90"/>
      <c r="M267" s="90"/>
      <c r="N267" s="90"/>
    </row>
    <row r="268" spans="11:14" ht="15" customHeight="1" x14ac:dyDescent="0.3">
      <c r="K268" s="90"/>
      <c r="L268" s="90"/>
      <c r="M268" s="90"/>
      <c r="N268" s="90"/>
    </row>
    <row r="269" spans="11:14" ht="15" customHeight="1" x14ac:dyDescent="0.3">
      <c r="K269" s="90"/>
      <c r="L269" s="90"/>
      <c r="M269" s="90"/>
      <c r="N269" s="90"/>
    </row>
    <row r="270" spans="11:14" ht="15" customHeight="1" x14ac:dyDescent="0.3">
      <c r="K270" s="90"/>
      <c r="L270" s="90"/>
      <c r="M270" s="90"/>
      <c r="N270" s="90"/>
    </row>
    <row r="271" spans="11:14" ht="15" customHeight="1" x14ac:dyDescent="0.3">
      <c r="K271" s="90"/>
      <c r="L271" s="90"/>
      <c r="M271" s="90"/>
      <c r="N271" s="90"/>
    </row>
    <row r="272" spans="11:14" ht="15" customHeight="1" x14ac:dyDescent="0.3">
      <c r="K272" s="90"/>
      <c r="L272" s="90"/>
      <c r="M272" s="90"/>
      <c r="N272" s="90"/>
    </row>
    <row r="273" spans="11:14" ht="15" customHeight="1" x14ac:dyDescent="0.3">
      <c r="K273" s="90"/>
      <c r="L273" s="90"/>
      <c r="M273" s="90"/>
      <c r="N273" s="90"/>
    </row>
    <row r="274" spans="11:14" ht="15" customHeight="1" x14ac:dyDescent="0.3">
      <c r="K274" s="90"/>
      <c r="L274" s="90"/>
      <c r="M274" s="90"/>
      <c r="N274" s="90"/>
    </row>
    <row r="275" spans="11:14" ht="15" customHeight="1" x14ac:dyDescent="0.3">
      <c r="K275" s="90"/>
      <c r="L275" s="90"/>
      <c r="M275" s="90"/>
      <c r="N275" s="90"/>
    </row>
    <row r="276" spans="11:14" ht="15" customHeight="1" x14ac:dyDescent="0.3">
      <c r="K276" s="90"/>
      <c r="L276" s="90"/>
      <c r="M276" s="90"/>
      <c r="N276" s="90"/>
    </row>
    <row r="277" spans="11:14" ht="15" customHeight="1" x14ac:dyDescent="0.3">
      <c r="K277" s="90"/>
      <c r="L277" s="90"/>
      <c r="M277" s="90"/>
      <c r="N277" s="90"/>
    </row>
    <row r="278" spans="11:14" ht="15" customHeight="1" x14ac:dyDescent="0.3">
      <c r="K278" s="90"/>
      <c r="L278" s="90"/>
      <c r="M278" s="90"/>
      <c r="N278" s="90"/>
    </row>
    <row r="279" spans="11:14" ht="15" customHeight="1" x14ac:dyDescent="0.3">
      <c r="K279" s="90"/>
      <c r="L279" s="90"/>
      <c r="M279" s="90"/>
      <c r="N279" s="90"/>
    </row>
    <row r="280" spans="11:14" ht="15" customHeight="1" x14ac:dyDescent="0.3">
      <c r="K280" s="90"/>
      <c r="L280" s="90"/>
      <c r="M280" s="90"/>
      <c r="N280" s="90"/>
    </row>
    <row r="281" spans="11:14" ht="15" customHeight="1" x14ac:dyDescent="0.3">
      <c r="K281" s="90"/>
      <c r="L281" s="90"/>
      <c r="M281" s="90"/>
      <c r="N281" s="90"/>
    </row>
    <row r="282" spans="11:14" ht="15" customHeight="1" x14ac:dyDescent="0.3">
      <c r="K282" s="90"/>
      <c r="L282" s="90"/>
      <c r="M282" s="90"/>
      <c r="N282" s="90"/>
    </row>
    <row r="283" spans="11:14" ht="15" customHeight="1" x14ac:dyDescent="0.3">
      <c r="K283" s="90"/>
      <c r="L283" s="90"/>
      <c r="M283" s="90"/>
      <c r="N283" s="90"/>
    </row>
    <row r="284" spans="11:14" ht="15" customHeight="1" x14ac:dyDescent="0.3">
      <c r="K284" s="90"/>
      <c r="L284" s="90"/>
      <c r="M284" s="90"/>
      <c r="N284" s="90"/>
    </row>
    <row r="285" spans="11:14" ht="15" customHeight="1" x14ac:dyDescent="0.3">
      <c r="K285" s="90"/>
      <c r="L285" s="90"/>
      <c r="M285" s="90"/>
      <c r="N285" s="90"/>
    </row>
    <row r="286" spans="11:14" ht="15" customHeight="1" x14ac:dyDescent="0.3">
      <c r="K286" s="90"/>
      <c r="L286" s="90"/>
      <c r="M286" s="90"/>
      <c r="N286" s="90"/>
    </row>
    <row r="287" spans="11:14" ht="15" customHeight="1" x14ac:dyDescent="0.3">
      <c r="K287" s="90"/>
      <c r="L287" s="90"/>
      <c r="M287" s="90"/>
      <c r="N287" s="90"/>
    </row>
    <row r="288" spans="11:14" ht="15" customHeight="1" x14ac:dyDescent="0.3">
      <c r="K288" s="90"/>
      <c r="L288" s="90"/>
      <c r="M288" s="90"/>
      <c r="N288" s="90"/>
    </row>
    <row r="289" spans="11:14" ht="15" customHeight="1" x14ac:dyDescent="0.3">
      <c r="K289" s="90"/>
      <c r="L289" s="90"/>
      <c r="M289" s="90"/>
      <c r="N289" s="90"/>
    </row>
    <row r="290" spans="11:14" ht="15" customHeight="1" x14ac:dyDescent="0.3">
      <c r="K290" s="90"/>
      <c r="L290" s="90"/>
      <c r="M290" s="90"/>
      <c r="N290" s="90"/>
    </row>
    <row r="291" spans="11:14" ht="15" customHeight="1" x14ac:dyDescent="0.3">
      <c r="K291" s="90"/>
      <c r="L291" s="90"/>
      <c r="M291" s="90"/>
      <c r="N291" s="90"/>
    </row>
    <row r="292" spans="11:14" ht="15" customHeight="1" x14ac:dyDescent="0.3">
      <c r="K292" s="90"/>
      <c r="L292" s="90"/>
      <c r="M292" s="90"/>
      <c r="N292" s="90"/>
    </row>
    <row r="293" spans="11:14" ht="15" customHeight="1" x14ac:dyDescent="0.3">
      <c r="K293" s="90"/>
      <c r="L293" s="90"/>
      <c r="M293" s="90"/>
      <c r="N293" s="90"/>
    </row>
    <row r="294" spans="11:14" ht="15" customHeight="1" x14ac:dyDescent="0.3">
      <c r="K294" s="90"/>
      <c r="L294" s="90"/>
      <c r="M294" s="90"/>
      <c r="N294" s="90"/>
    </row>
    <row r="295" spans="11:14" ht="15" customHeight="1" x14ac:dyDescent="0.3">
      <c r="K295" s="90"/>
      <c r="L295" s="90"/>
      <c r="M295" s="90"/>
      <c r="N295" s="90"/>
    </row>
    <row r="296" spans="11:14" ht="15" customHeight="1" x14ac:dyDescent="0.3">
      <c r="K296" s="90"/>
      <c r="L296" s="90"/>
      <c r="M296" s="90"/>
      <c r="N296" s="90"/>
    </row>
    <row r="297" spans="11:14" ht="15" customHeight="1" x14ac:dyDescent="0.3">
      <c r="K297" s="90"/>
      <c r="L297" s="90"/>
      <c r="M297" s="90"/>
      <c r="N297" s="90"/>
    </row>
    <row r="298" spans="11:14" ht="15" customHeight="1" x14ac:dyDescent="0.3">
      <c r="K298" s="90"/>
      <c r="L298" s="90"/>
      <c r="M298" s="90"/>
      <c r="N298" s="90"/>
    </row>
    <row r="299" spans="11:14" ht="15" customHeight="1" x14ac:dyDescent="0.3">
      <c r="K299" s="90"/>
      <c r="L299" s="90"/>
      <c r="M299" s="90"/>
      <c r="N299" s="90"/>
    </row>
    <row r="300" spans="11:14" ht="15" customHeight="1" x14ac:dyDescent="0.3">
      <c r="K300" s="90"/>
      <c r="L300" s="90"/>
      <c r="M300" s="90"/>
      <c r="N300" s="90"/>
    </row>
    <row r="301" spans="11:14" ht="15" customHeight="1" x14ac:dyDescent="0.3">
      <c r="K301" s="90"/>
      <c r="L301" s="90"/>
      <c r="M301" s="90"/>
      <c r="N301" s="90"/>
    </row>
    <row r="302" spans="11:14" ht="15" customHeight="1" x14ac:dyDescent="0.3">
      <c r="K302" s="90"/>
      <c r="L302" s="90"/>
      <c r="M302" s="90"/>
      <c r="N302" s="90"/>
    </row>
    <row r="303" spans="11:14" ht="15" customHeight="1" x14ac:dyDescent="0.3">
      <c r="K303" s="90"/>
      <c r="L303" s="90"/>
      <c r="M303" s="90"/>
      <c r="N303" s="90"/>
    </row>
    <row r="304" spans="11:14" ht="15" customHeight="1" x14ac:dyDescent="0.3">
      <c r="K304" s="90"/>
      <c r="L304" s="90"/>
      <c r="M304" s="90"/>
      <c r="N304" s="90"/>
    </row>
    <row r="305" spans="11:14" ht="15" customHeight="1" x14ac:dyDescent="0.3">
      <c r="K305" s="90"/>
      <c r="L305" s="90"/>
      <c r="M305" s="90"/>
      <c r="N305" s="90"/>
    </row>
    <row r="306" spans="11:14" ht="15" customHeight="1" x14ac:dyDescent="0.3">
      <c r="K306" s="90"/>
      <c r="L306" s="90"/>
      <c r="M306" s="90"/>
      <c r="N306" s="90"/>
    </row>
    <row r="307" spans="11:14" ht="15" customHeight="1" x14ac:dyDescent="0.3">
      <c r="K307" s="90"/>
      <c r="L307" s="90"/>
      <c r="M307" s="90"/>
      <c r="N307" s="90"/>
    </row>
    <row r="308" spans="11:14" ht="15" customHeight="1" x14ac:dyDescent="0.3">
      <c r="K308" s="90"/>
      <c r="L308" s="90"/>
      <c r="M308" s="90"/>
      <c r="N308" s="90"/>
    </row>
    <row r="309" spans="11:14" ht="15" customHeight="1" x14ac:dyDescent="0.3">
      <c r="K309" s="90"/>
      <c r="L309" s="90"/>
      <c r="M309" s="90"/>
      <c r="N309" s="90"/>
    </row>
    <row r="310" spans="11:14" ht="15" customHeight="1" x14ac:dyDescent="0.3">
      <c r="K310" s="90"/>
      <c r="L310" s="90"/>
      <c r="M310" s="90"/>
      <c r="N310" s="90"/>
    </row>
    <row r="311" spans="11:14" ht="15" customHeight="1" x14ac:dyDescent="0.3">
      <c r="K311" s="90"/>
      <c r="L311" s="90"/>
      <c r="M311" s="90"/>
      <c r="N311" s="90"/>
    </row>
    <row r="312" spans="11:14" ht="15" customHeight="1" x14ac:dyDescent="0.3">
      <c r="K312" s="90"/>
      <c r="L312" s="90"/>
      <c r="M312" s="90"/>
      <c r="N312" s="90"/>
    </row>
    <row r="313" spans="11:14" ht="15" customHeight="1" x14ac:dyDescent="0.3">
      <c r="K313" s="90"/>
      <c r="L313" s="90"/>
      <c r="M313" s="90"/>
      <c r="N313" s="90"/>
    </row>
    <row r="314" spans="11:14" ht="15" customHeight="1" x14ac:dyDescent="0.3">
      <c r="K314" s="90"/>
      <c r="L314" s="90"/>
      <c r="M314" s="90"/>
      <c r="N314" s="90"/>
    </row>
    <row r="315" spans="11:14" ht="15" customHeight="1" x14ac:dyDescent="0.3">
      <c r="K315" s="90"/>
      <c r="L315" s="90"/>
      <c r="M315" s="90"/>
      <c r="N315" s="90"/>
    </row>
    <row r="316" spans="11:14" ht="15" customHeight="1" x14ac:dyDescent="0.3">
      <c r="K316" s="90"/>
      <c r="L316" s="90"/>
      <c r="M316" s="90"/>
      <c r="N316" s="90"/>
    </row>
    <row r="317" spans="11:14" ht="15" customHeight="1" x14ac:dyDescent="0.3">
      <c r="K317" s="90"/>
      <c r="L317" s="90"/>
      <c r="M317" s="90"/>
      <c r="N317" s="90"/>
    </row>
    <row r="318" spans="11:14" ht="15" customHeight="1" x14ac:dyDescent="0.3">
      <c r="K318" s="90"/>
      <c r="L318" s="90"/>
      <c r="M318" s="90"/>
      <c r="N318" s="90"/>
    </row>
    <row r="319" spans="11:14" ht="15" customHeight="1" x14ac:dyDescent="0.3">
      <c r="K319" s="90"/>
      <c r="L319" s="90"/>
      <c r="M319" s="90"/>
      <c r="N319" s="90"/>
    </row>
    <row r="320" spans="11:14" ht="15" customHeight="1" x14ac:dyDescent="0.3">
      <c r="K320" s="90"/>
      <c r="L320" s="90"/>
      <c r="M320" s="90"/>
      <c r="N320" s="90"/>
    </row>
    <row r="321" spans="11:14" ht="15" customHeight="1" x14ac:dyDescent="0.3">
      <c r="K321" s="90"/>
      <c r="L321" s="90"/>
      <c r="M321" s="90"/>
      <c r="N321" s="90"/>
    </row>
    <row r="322" spans="11:14" ht="15" customHeight="1" x14ac:dyDescent="0.3">
      <c r="K322" s="90"/>
      <c r="L322" s="90"/>
      <c r="M322" s="90"/>
      <c r="N322" s="90"/>
    </row>
    <row r="323" spans="11:14" ht="15" customHeight="1" x14ac:dyDescent="0.3">
      <c r="K323" s="90"/>
      <c r="L323" s="90"/>
      <c r="M323" s="90"/>
      <c r="N323" s="90"/>
    </row>
    <row r="324" spans="11:14" ht="15" customHeight="1" x14ac:dyDescent="0.3">
      <c r="K324" s="90"/>
      <c r="L324" s="90"/>
      <c r="M324" s="90"/>
      <c r="N324" s="90"/>
    </row>
    <row r="325" spans="11:14" ht="15" customHeight="1" x14ac:dyDescent="0.3">
      <c r="K325" s="90"/>
      <c r="L325" s="90"/>
      <c r="M325" s="90"/>
      <c r="N325" s="90"/>
    </row>
    <row r="326" spans="11:14" ht="15" customHeight="1" x14ac:dyDescent="0.3">
      <c r="K326" s="90"/>
      <c r="L326" s="90"/>
      <c r="M326" s="90"/>
      <c r="N326" s="90"/>
    </row>
    <row r="327" spans="11:14" ht="15" customHeight="1" x14ac:dyDescent="0.3">
      <c r="K327" s="90"/>
      <c r="L327" s="90"/>
      <c r="M327" s="90"/>
      <c r="N327" s="90"/>
    </row>
    <row r="328" spans="11:14" ht="15" customHeight="1" x14ac:dyDescent="0.3">
      <c r="K328" s="90"/>
      <c r="L328" s="90"/>
      <c r="M328" s="90"/>
      <c r="N328" s="90"/>
    </row>
    <row r="329" spans="11:14" ht="15" customHeight="1" x14ac:dyDescent="0.3">
      <c r="K329" s="90"/>
      <c r="L329" s="90"/>
      <c r="M329" s="90"/>
      <c r="N329" s="90"/>
    </row>
    <row r="330" spans="11:14" ht="15" customHeight="1" x14ac:dyDescent="0.3">
      <c r="K330" s="90"/>
      <c r="L330" s="90"/>
      <c r="M330" s="90"/>
      <c r="N330" s="90"/>
    </row>
    <row r="331" spans="11:14" ht="15" customHeight="1" x14ac:dyDescent="0.3">
      <c r="K331" s="90"/>
      <c r="L331" s="90"/>
      <c r="M331" s="90"/>
      <c r="N331" s="90"/>
    </row>
    <row r="332" spans="11:14" ht="15" customHeight="1" x14ac:dyDescent="0.3">
      <c r="K332" s="90"/>
      <c r="L332" s="90"/>
      <c r="M332" s="90"/>
      <c r="N332" s="90"/>
    </row>
    <row r="333" spans="11:14" ht="15" customHeight="1" x14ac:dyDescent="0.3">
      <c r="K333" s="90"/>
      <c r="L333" s="90"/>
      <c r="M333" s="90"/>
      <c r="N333" s="90"/>
    </row>
    <row r="334" spans="11:14" ht="15" customHeight="1" x14ac:dyDescent="0.3">
      <c r="K334" s="90"/>
      <c r="L334" s="90"/>
      <c r="M334" s="90"/>
      <c r="N334" s="90"/>
    </row>
    <row r="335" spans="11:14" ht="15" customHeight="1" x14ac:dyDescent="0.3">
      <c r="K335" s="90"/>
      <c r="L335" s="90"/>
      <c r="M335" s="90"/>
      <c r="N335" s="90"/>
    </row>
    <row r="336" spans="11:14" ht="15" customHeight="1" x14ac:dyDescent="0.3">
      <c r="K336" s="90"/>
      <c r="L336" s="90"/>
      <c r="M336" s="90"/>
      <c r="N336" s="90"/>
    </row>
    <row r="337" spans="11:14" ht="15" customHeight="1" x14ac:dyDescent="0.3">
      <c r="K337" s="90"/>
      <c r="L337" s="90"/>
      <c r="M337" s="90"/>
      <c r="N337" s="90"/>
    </row>
    <row r="338" spans="11:14" ht="15" customHeight="1" x14ac:dyDescent="0.3">
      <c r="K338" s="90"/>
      <c r="L338" s="90"/>
      <c r="M338" s="90"/>
      <c r="N338" s="90"/>
    </row>
    <row r="339" spans="11:14" ht="15" customHeight="1" x14ac:dyDescent="0.3">
      <c r="K339" s="90"/>
      <c r="L339" s="90"/>
      <c r="M339" s="90"/>
      <c r="N339" s="90"/>
    </row>
    <row r="340" spans="11:14" ht="15" customHeight="1" x14ac:dyDescent="0.3">
      <c r="K340" s="90"/>
      <c r="L340" s="90"/>
      <c r="M340" s="90"/>
      <c r="N340" s="90"/>
    </row>
    <row r="341" spans="11:14" ht="15" customHeight="1" x14ac:dyDescent="0.3">
      <c r="K341" s="90"/>
      <c r="L341" s="90"/>
      <c r="M341" s="90"/>
      <c r="N341" s="90"/>
    </row>
    <row r="342" spans="11:14" ht="15" customHeight="1" x14ac:dyDescent="0.3">
      <c r="K342" s="90"/>
      <c r="L342" s="90"/>
      <c r="M342" s="90"/>
      <c r="N342" s="90"/>
    </row>
    <row r="343" spans="11:14" ht="15" customHeight="1" x14ac:dyDescent="0.3">
      <c r="K343" s="90"/>
      <c r="L343" s="90"/>
      <c r="M343" s="90"/>
      <c r="N343" s="90"/>
    </row>
    <row r="344" spans="11:14" ht="15" customHeight="1" x14ac:dyDescent="0.3">
      <c r="K344" s="90"/>
      <c r="L344" s="90"/>
      <c r="M344" s="90"/>
      <c r="N344" s="90"/>
    </row>
    <row r="345" spans="11:14" ht="15" customHeight="1" x14ac:dyDescent="0.3">
      <c r="K345" s="90"/>
      <c r="L345" s="90"/>
      <c r="M345" s="90"/>
      <c r="N345" s="90"/>
    </row>
    <row r="346" spans="11:14" ht="15" customHeight="1" x14ac:dyDescent="0.3">
      <c r="K346" s="90"/>
      <c r="L346" s="90"/>
      <c r="M346" s="90"/>
      <c r="N346" s="90"/>
    </row>
    <row r="347" spans="11:14" ht="15" customHeight="1" x14ac:dyDescent="0.3">
      <c r="K347" s="90"/>
      <c r="L347" s="90"/>
      <c r="M347" s="90"/>
      <c r="N347" s="90"/>
    </row>
    <row r="348" spans="11:14" ht="15" customHeight="1" x14ac:dyDescent="0.3">
      <c r="K348" s="90"/>
      <c r="L348" s="90"/>
      <c r="M348" s="90"/>
      <c r="N348" s="90"/>
    </row>
    <row r="349" spans="11:14" ht="15" customHeight="1" x14ac:dyDescent="0.3">
      <c r="K349" s="90"/>
      <c r="L349" s="90"/>
      <c r="M349" s="90"/>
      <c r="N349" s="90"/>
    </row>
    <row r="350" spans="11:14" ht="15" customHeight="1" x14ac:dyDescent="0.3">
      <c r="K350" s="90"/>
      <c r="L350" s="90"/>
      <c r="M350" s="90"/>
      <c r="N350" s="90"/>
    </row>
    <row r="351" spans="11:14" ht="15" customHeight="1" x14ac:dyDescent="0.3">
      <c r="K351" s="90"/>
      <c r="L351" s="90"/>
      <c r="M351" s="90"/>
      <c r="N351" s="90"/>
    </row>
    <row r="352" spans="11:14" ht="15" customHeight="1" x14ac:dyDescent="0.3">
      <c r="K352" s="90"/>
      <c r="L352" s="90"/>
      <c r="M352" s="90"/>
      <c r="N352" s="90"/>
    </row>
    <row r="353" spans="11:14" ht="15" customHeight="1" x14ac:dyDescent="0.3">
      <c r="K353" s="90"/>
      <c r="L353" s="90"/>
      <c r="M353" s="90"/>
      <c r="N353" s="90"/>
    </row>
    <row r="354" spans="11:14" ht="15" customHeight="1" x14ac:dyDescent="0.3">
      <c r="K354" s="90"/>
      <c r="L354" s="90"/>
      <c r="M354" s="90"/>
      <c r="N354" s="90"/>
    </row>
    <row r="355" spans="11:14" ht="15" customHeight="1" x14ac:dyDescent="0.3">
      <c r="K355" s="90"/>
      <c r="L355" s="90"/>
      <c r="M355" s="90"/>
      <c r="N355" s="90"/>
    </row>
    <row r="356" spans="11:14" ht="15" customHeight="1" x14ac:dyDescent="0.3">
      <c r="K356" s="90"/>
      <c r="L356" s="90"/>
      <c r="M356" s="90"/>
      <c r="N356" s="90"/>
    </row>
    <row r="357" spans="11:14" ht="15" customHeight="1" x14ac:dyDescent="0.3">
      <c r="K357" s="90"/>
      <c r="L357" s="90"/>
      <c r="M357" s="90"/>
      <c r="N357" s="90"/>
    </row>
    <row r="358" spans="11:14" ht="15" customHeight="1" x14ac:dyDescent="0.3">
      <c r="K358" s="90"/>
      <c r="L358" s="90"/>
      <c r="M358" s="90"/>
      <c r="N358" s="90"/>
    </row>
    <row r="359" spans="11:14" ht="15" customHeight="1" x14ac:dyDescent="0.3">
      <c r="K359" s="90"/>
      <c r="L359" s="90"/>
      <c r="M359" s="90"/>
      <c r="N359" s="90"/>
    </row>
    <row r="360" spans="11:14" ht="15" customHeight="1" x14ac:dyDescent="0.3">
      <c r="K360" s="90"/>
      <c r="L360" s="90"/>
      <c r="M360" s="90"/>
      <c r="N360" s="90"/>
    </row>
    <row r="361" spans="11:14" ht="15" customHeight="1" x14ac:dyDescent="0.3">
      <c r="K361" s="90"/>
      <c r="L361" s="90"/>
      <c r="M361" s="90"/>
      <c r="N361" s="90"/>
    </row>
    <row r="362" spans="11:14" ht="15" customHeight="1" x14ac:dyDescent="0.3">
      <c r="K362" s="90"/>
      <c r="L362" s="90"/>
      <c r="M362" s="90"/>
      <c r="N362" s="90"/>
    </row>
    <row r="363" spans="11:14" ht="15" customHeight="1" x14ac:dyDescent="0.3">
      <c r="K363" s="90"/>
      <c r="L363" s="90"/>
      <c r="M363" s="90"/>
      <c r="N363" s="90"/>
    </row>
    <row r="364" spans="11:14" ht="15" customHeight="1" x14ac:dyDescent="0.3">
      <c r="K364" s="90"/>
      <c r="L364" s="90"/>
      <c r="M364" s="90"/>
      <c r="N364" s="90"/>
    </row>
    <row r="365" spans="11:14" ht="15" customHeight="1" x14ac:dyDescent="0.3">
      <c r="K365" s="90"/>
      <c r="L365" s="90"/>
      <c r="M365" s="90"/>
      <c r="N365" s="90"/>
    </row>
    <row r="366" spans="11:14" ht="15" customHeight="1" x14ac:dyDescent="0.3">
      <c r="K366" s="90"/>
      <c r="L366" s="90"/>
      <c r="M366" s="90"/>
      <c r="N366" s="90"/>
    </row>
    <row r="367" spans="11:14" ht="15" customHeight="1" x14ac:dyDescent="0.3">
      <c r="K367" s="90"/>
      <c r="L367" s="90"/>
      <c r="M367" s="90"/>
      <c r="N367" s="90"/>
    </row>
    <row r="368" spans="11:14" ht="15" customHeight="1" x14ac:dyDescent="0.3">
      <c r="K368" s="90"/>
      <c r="L368" s="90"/>
      <c r="M368" s="90"/>
      <c r="N368" s="90"/>
    </row>
    <row r="369" spans="11:14" ht="15" customHeight="1" x14ac:dyDescent="0.3">
      <c r="K369" s="90"/>
      <c r="L369" s="90"/>
      <c r="M369" s="90"/>
      <c r="N369" s="90"/>
    </row>
    <row r="370" spans="11:14" ht="15" customHeight="1" x14ac:dyDescent="0.3">
      <c r="K370" s="90"/>
      <c r="L370" s="90"/>
      <c r="M370" s="90"/>
      <c r="N370" s="90"/>
    </row>
    <row r="371" spans="11:14" ht="15" customHeight="1" x14ac:dyDescent="0.3">
      <c r="K371" s="90"/>
      <c r="L371" s="90"/>
      <c r="M371" s="90"/>
      <c r="N371" s="90"/>
    </row>
    <row r="372" spans="11:14" ht="15" customHeight="1" x14ac:dyDescent="0.3">
      <c r="K372" s="90"/>
      <c r="L372" s="90"/>
      <c r="M372" s="90"/>
      <c r="N372" s="90"/>
    </row>
    <row r="373" spans="11:14" ht="15" customHeight="1" x14ac:dyDescent="0.3">
      <c r="K373" s="90"/>
      <c r="L373" s="90"/>
      <c r="M373" s="90"/>
      <c r="N373" s="90"/>
    </row>
    <row r="374" spans="11:14" ht="15" customHeight="1" x14ac:dyDescent="0.3">
      <c r="K374" s="90"/>
      <c r="L374" s="90"/>
      <c r="M374" s="90"/>
      <c r="N374" s="90"/>
    </row>
    <row r="375" spans="11:14" ht="15" customHeight="1" x14ac:dyDescent="0.3">
      <c r="K375" s="90"/>
      <c r="L375" s="90"/>
      <c r="M375" s="90"/>
      <c r="N375" s="90"/>
    </row>
    <row r="376" spans="11:14" ht="15" customHeight="1" x14ac:dyDescent="0.3">
      <c r="K376" s="90"/>
      <c r="L376" s="90"/>
      <c r="M376" s="90"/>
      <c r="N376" s="90"/>
    </row>
    <row r="377" spans="11:14" ht="15" customHeight="1" x14ac:dyDescent="0.3">
      <c r="K377" s="90"/>
      <c r="L377" s="90"/>
      <c r="M377" s="90"/>
      <c r="N377" s="90"/>
    </row>
    <row r="378" spans="11:14" ht="15" customHeight="1" x14ac:dyDescent="0.3">
      <c r="K378" s="90"/>
      <c r="L378" s="90"/>
      <c r="M378" s="90"/>
      <c r="N378" s="90"/>
    </row>
    <row r="379" spans="11:14" ht="15" customHeight="1" x14ac:dyDescent="0.3">
      <c r="K379" s="90"/>
      <c r="L379" s="90"/>
      <c r="M379" s="90"/>
      <c r="N379" s="90"/>
    </row>
    <row r="380" spans="11:14" ht="15" customHeight="1" x14ac:dyDescent="0.3">
      <c r="K380" s="90"/>
      <c r="L380" s="90"/>
      <c r="M380" s="90"/>
      <c r="N380" s="90"/>
    </row>
    <row r="381" spans="11:14" ht="15" customHeight="1" x14ac:dyDescent="0.3">
      <c r="K381" s="90"/>
      <c r="L381" s="90"/>
      <c r="M381" s="90"/>
      <c r="N381" s="90"/>
    </row>
    <row r="382" spans="11:14" ht="15" customHeight="1" x14ac:dyDescent="0.3">
      <c r="K382" s="90"/>
      <c r="L382" s="90"/>
      <c r="M382" s="90"/>
      <c r="N382" s="90"/>
    </row>
    <row r="383" spans="11:14" ht="15" customHeight="1" x14ac:dyDescent="0.3">
      <c r="K383" s="90"/>
      <c r="L383" s="90"/>
      <c r="M383" s="90"/>
      <c r="N383" s="90"/>
    </row>
    <row r="384" spans="11:14" ht="15" customHeight="1" x14ac:dyDescent="0.3">
      <c r="K384" s="90"/>
      <c r="L384" s="90"/>
      <c r="M384" s="90"/>
      <c r="N384" s="90"/>
    </row>
    <row r="385" spans="11:14" ht="15" customHeight="1" x14ac:dyDescent="0.3">
      <c r="K385" s="90"/>
      <c r="L385" s="90"/>
      <c r="M385" s="90"/>
      <c r="N385" s="90"/>
    </row>
    <row r="386" spans="11:14" ht="15" customHeight="1" x14ac:dyDescent="0.3">
      <c r="K386" s="90"/>
      <c r="L386" s="90"/>
      <c r="M386" s="90"/>
      <c r="N386" s="90"/>
    </row>
    <row r="387" spans="11:14" ht="15" customHeight="1" x14ac:dyDescent="0.3">
      <c r="K387" s="90"/>
      <c r="L387" s="90"/>
      <c r="M387" s="90"/>
      <c r="N387" s="90"/>
    </row>
    <row r="388" spans="11:14" ht="15" customHeight="1" x14ac:dyDescent="0.3">
      <c r="K388" s="90"/>
      <c r="L388" s="90"/>
      <c r="M388" s="90"/>
      <c r="N388" s="90"/>
    </row>
    <row r="389" spans="11:14" ht="15" customHeight="1" x14ac:dyDescent="0.3">
      <c r="K389" s="90"/>
      <c r="L389" s="90"/>
      <c r="M389" s="90"/>
      <c r="N389" s="90"/>
    </row>
    <row r="390" spans="11:14" ht="15" customHeight="1" x14ac:dyDescent="0.3">
      <c r="K390" s="90"/>
      <c r="L390" s="90"/>
      <c r="M390" s="90"/>
      <c r="N390" s="90"/>
    </row>
    <row r="391" spans="11:14" ht="15" customHeight="1" x14ac:dyDescent="0.3">
      <c r="K391" s="90"/>
      <c r="L391" s="90"/>
      <c r="M391" s="90"/>
      <c r="N391" s="90"/>
    </row>
    <row r="392" spans="11:14" ht="15" customHeight="1" x14ac:dyDescent="0.3">
      <c r="K392" s="90"/>
      <c r="L392" s="90"/>
      <c r="M392" s="90"/>
      <c r="N392" s="90"/>
    </row>
    <row r="393" spans="11:14" ht="15" customHeight="1" x14ac:dyDescent="0.3">
      <c r="K393" s="90"/>
      <c r="L393" s="90"/>
      <c r="M393" s="90"/>
      <c r="N393" s="90"/>
    </row>
    <row r="394" spans="11:14" ht="15" customHeight="1" x14ac:dyDescent="0.3">
      <c r="K394" s="90"/>
      <c r="L394" s="90"/>
      <c r="M394" s="90"/>
      <c r="N394" s="90"/>
    </row>
    <row r="395" spans="11:14" ht="15" customHeight="1" x14ac:dyDescent="0.3">
      <c r="K395" s="90"/>
      <c r="L395" s="90"/>
      <c r="M395" s="90"/>
      <c r="N395" s="90"/>
    </row>
    <row r="396" spans="11:14" ht="15" customHeight="1" x14ac:dyDescent="0.3">
      <c r="K396" s="90"/>
      <c r="L396" s="90"/>
      <c r="M396" s="90"/>
      <c r="N396" s="90"/>
    </row>
    <row r="397" spans="11:14" ht="15" customHeight="1" x14ac:dyDescent="0.3">
      <c r="K397" s="90"/>
      <c r="L397" s="90"/>
      <c r="M397" s="90"/>
      <c r="N397" s="90"/>
    </row>
    <row r="398" spans="11:14" ht="15" customHeight="1" x14ac:dyDescent="0.3">
      <c r="K398" s="90"/>
      <c r="L398" s="90"/>
      <c r="M398" s="90"/>
      <c r="N398" s="90"/>
    </row>
    <row r="399" spans="11:14" ht="15" customHeight="1" x14ac:dyDescent="0.3">
      <c r="K399" s="90"/>
      <c r="L399" s="90"/>
      <c r="M399" s="90"/>
      <c r="N399" s="90"/>
    </row>
    <row r="400" spans="11:14" ht="15" customHeight="1" x14ac:dyDescent="0.3">
      <c r="K400" s="90"/>
      <c r="L400" s="90"/>
      <c r="M400" s="90"/>
      <c r="N400" s="90"/>
    </row>
    <row r="401" spans="11:14" ht="15" customHeight="1" x14ac:dyDescent="0.3">
      <c r="K401" s="90"/>
      <c r="L401" s="90"/>
      <c r="M401" s="90"/>
      <c r="N401" s="90"/>
    </row>
    <row r="402" spans="11:14" ht="15" customHeight="1" x14ac:dyDescent="0.3">
      <c r="K402" s="90"/>
      <c r="L402" s="90"/>
      <c r="M402" s="90"/>
      <c r="N402" s="90"/>
    </row>
    <row r="403" spans="11:14" ht="15" customHeight="1" x14ac:dyDescent="0.3">
      <c r="K403" s="90"/>
      <c r="L403" s="90"/>
      <c r="M403" s="90"/>
      <c r="N403" s="90"/>
    </row>
    <row r="404" spans="11:14" ht="15" customHeight="1" x14ac:dyDescent="0.3">
      <c r="K404" s="90"/>
      <c r="L404" s="90"/>
      <c r="M404" s="90"/>
      <c r="N404" s="90"/>
    </row>
    <row r="405" spans="11:14" ht="15" customHeight="1" x14ac:dyDescent="0.3">
      <c r="K405" s="90"/>
      <c r="L405" s="90"/>
      <c r="M405" s="90"/>
      <c r="N405" s="90"/>
    </row>
    <row r="406" spans="11:14" ht="15" customHeight="1" x14ac:dyDescent="0.3">
      <c r="K406" s="90"/>
      <c r="L406" s="90"/>
      <c r="M406" s="90"/>
      <c r="N406" s="90"/>
    </row>
    <row r="407" spans="11:14" ht="15" customHeight="1" x14ac:dyDescent="0.3">
      <c r="K407" s="90"/>
      <c r="L407" s="90"/>
      <c r="M407" s="90"/>
      <c r="N407" s="90"/>
    </row>
    <row r="408" spans="11:14" ht="15" customHeight="1" x14ac:dyDescent="0.3">
      <c r="K408" s="90"/>
      <c r="L408" s="90"/>
      <c r="M408" s="90"/>
      <c r="N408" s="90"/>
    </row>
    <row r="409" spans="11:14" ht="15" customHeight="1" x14ac:dyDescent="0.3">
      <c r="K409" s="90"/>
      <c r="L409" s="90"/>
      <c r="M409" s="90"/>
      <c r="N409" s="90"/>
    </row>
    <row r="410" spans="11:14" ht="15" customHeight="1" x14ac:dyDescent="0.3">
      <c r="K410" s="90"/>
      <c r="L410" s="90"/>
      <c r="M410" s="90"/>
      <c r="N410" s="90"/>
    </row>
    <row r="411" spans="11:14" ht="15" customHeight="1" x14ac:dyDescent="0.3">
      <c r="K411" s="90"/>
      <c r="L411" s="90"/>
      <c r="M411" s="90"/>
      <c r="N411" s="90"/>
    </row>
    <row r="412" spans="11:14" ht="15" customHeight="1" x14ac:dyDescent="0.3">
      <c r="K412" s="90"/>
      <c r="L412" s="90"/>
      <c r="M412" s="90"/>
      <c r="N412" s="90"/>
    </row>
    <row r="413" spans="11:14" ht="15" customHeight="1" x14ac:dyDescent="0.3">
      <c r="K413" s="90"/>
      <c r="L413" s="90"/>
      <c r="M413" s="90"/>
      <c r="N413" s="90"/>
    </row>
    <row r="414" spans="11:14" ht="15" customHeight="1" x14ac:dyDescent="0.3">
      <c r="K414" s="90"/>
      <c r="L414" s="90"/>
      <c r="M414" s="90"/>
      <c r="N414" s="90"/>
    </row>
    <row r="415" spans="11:14" ht="15" customHeight="1" x14ac:dyDescent="0.3">
      <c r="K415" s="90"/>
      <c r="L415" s="90"/>
      <c r="M415" s="90"/>
      <c r="N415" s="90"/>
    </row>
    <row r="416" spans="11:14" ht="15" customHeight="1" x14ac:dyDescent="0.3">
      <c r="K416" s="90"/>
      <c r="L416" s="90"/>
      <c r="M416" s="90"/>
      <c r="N416" s="90"/>
    </row>
    <row r="417" spans="11:14" ht="15" customHeight="1" x14ac:dyDescent="0.3">
      <c r="K417" s="90"/>
      <c r="L417" s="90"/>
      <c r="M417" s="90"/>
      <c r="N417" s="90"/>
    </row>
    <row r="418" spans="11:14" ht="15" customHeight="1" x14ac:dyDescent="0.3">
      <c r="K418" s="90"/>
      <c r="L418" s="90"/>
      <c r="M418" s="90"/>
      <c r="N418" s="90"/>
    </row>
    <row r="419" spans="11:14" ht="15" customHeight="1" x14ac:dyDescent="0.3">
      <c r="K419" s="90"/>
      <c r="L419" s="90"/>
      <c r="M419" s="90"/>
      <c r="N419" s="90"/>
    </row>
    <row r="420" spans="11:14" ht="15" customHeight="1" x14ac:dyDescent="0.3">
      <c r="K420" s="90"/>
      <c r="L420" s="90"/>
      <c r="M420" s="90"/>
      <c r="N420" s="90"/>
    </row>
    <row r="421" spans="11:14" ht="15" customHeight="1" x14ac:dyDescent="0.3">
      <c r="K421" s="90"/>
      <c r="L421" s="90"/>
      <c r="M421" s="90"/>
      <c r="N421" s="90"/>
    </row>
    <row r="422" spans="11:14" ht="15" customHeight="1" x14ac:dyDescent="0.3">
      <c r="K422" s="90"/>
      <c r="L422" s="90"/>
      <c r="M422" s="90"/>
      <c r="N422" s="90"/>
    </row>
    <row r="423" spans="11:14" ht="15" customHeight="1" x14ac:dyDescent="0.3">
      <c r="K423" s="90"/>
      <c r="L423" s="90"/>
      <c r="M423" s="90"/>
      <c r="N423" s="90"/>
    </row>
    <row r="424" spans="11:14" ht="15" customHeight="1" x14ac:dyDescent="0.3">
      <c r="K424" s="90"/>
      <c r="L424" s="90"/>
      <c r="M424" s="90"/>
      <c r="N424" s="90"/>
    </row>
    <row r="425" spans="11:14" ht="15" customHeight="1" x14ac:dyDescent="0.3">
      <c r="K425" s="90"/>
      <c r="L425" s="90"/>
      <c r="M425" s="90"/>
      <c r="N425" s="90"/>
    </row>
    <row r="426" spans="11:14" ht="15" customHeight="1" x14ac:dyDescent="0.3">
      <c r="K426" s="90"/>
      <c r="L426" s="90"/>
      <c r="M426" s="90"/>
      <c r="N426" s="90"/>
    </row>
    <row r="427" spans="11:14" ht="15" customHeight="1" x14ac:dyDescent="0.3">
      <c r="K427" s="90"/>
      <c r="L427" s="90"/>
      <c r="M427" s="90"/>
      <c r="N427" s="90"/>
    </row>
    <row r="428" spans="11:14" ht="15" customHeight="1" x14ac:dyDescent="0.3">
      <c r="K428" s="90"/>
      <c r="L428" s="90"/>
      <c r="M428" s="90"/>
      <c r="N428" s="90"/>
    </row>
    <row r="429" spans="11:14" ht="15" customHeight="1" x14ac:dyDescent="0.3">
      <c r="K429" s="90"/>
      <c r="L429" s="90"/>
      <c r="M429" s="90"/>
      <c r="N429" s="90"/>
    </row>
    <row r="430" spans="11:14" ht="15" customHeight="1" x14ac:dyDescent="0.3">
      <c r="K430" s="90"/>
      <c r="L430" s="90"/>
      <c r="M430" s="90"/>
      <c r="N430" s="90"/>
    </row>
    <row r="431" spans="11:14" ht="15" customHeight="1" x14ac:dyDescent="0.3">
      <c r="K431" s="90"/>
      <c r="L431" s="90"/>
      <c r="M431" s="90"/>
      <c r="N431" s="90"/>
    </row>
    <row r="432" spans="11:14" ht="15" customHeight="1" x14ac:dyDescent="0.3">
      <c r="K432" s="90"/>
      <c r="L432" s="90"/>
      <c r="M432" s="90"/>
      <c r="N432" s="90"/>
    </row>
    <row r="433" spans="11:14" ht="15" customHeight="1" x14ac:dyDescent="0.3">
      <c r="K433" s="90"/>
      <c r="L433" s="90"/>
      <c r="M433" s="90"/>
      <c r="N433" s="90"/>
    </row>
    <row r="434" spans="11:14" ht="15" customHeight="1" x14ac:dyDescent="0.3">
      <c r="K434" s="90"/>
      <c r="L434" s="90"/>
      <c r="M434" s="90"/>
      <c r="N434" s="90"/>
    </row>
    <row r="435" spans="11:14" ht="15" customHeight="1" x14ac:dyDescent="0.3">
      <c r="K435" s="90"/>
      <c r="L435" s="90"/>
      <c r="M435" s="90"/>
      <c r="N435" s="90"/>
    </row>
    <row r="436" spans="11:14" ht="15" customHeight="1" x14ac:dyDescent="0.3">
      <c r="K436" s="90"/>
      <c r="L436" s="90"/>
      <c r="M436" s="90"/>
      <c r="N436" s="90"/>
    </row>
    <row r="437" spans="11:14" ht="15" customHeight="1" x14ac:dyDescent="0.3">
      <c r="K437" s="90"/>
      <c r="L437" s="90"/>
      <c r="M437" s="90"/>
      <c r="N437" s="90"/>
    </row>
    <row r="438" spans="11:14" ht="15" customHeight="1" x14ac:dyDescent="0.3">
      <c r="K438" s="90"/>
      <c r="L438" s="90"/>
      <c r="M438" s="90"/>
      <c r="N438" s="90"/>
    </row>
    <row r="439" spans="11:14" ht="15" customHeight="1" x14ac:dyDescent="0.3">
      <c r="K439" s="90"/>
      <c r="L439" s="90"/>
      <c r="M439" s="90"/>
      <c r="N439" s="90"/>
    </row>
    <row r="440" spans="11:14" ht="15" customHeight="1" x14ac:dyDescent="0.3">
      <c r="K440" s="90"/>
      <c r="L440" s="90"/>
      <c r="M440" s="90"/>
      <c r="N440" s="90"/>
    </row>
    <row r="441" spans="11:14" ht="15" customHeight="1" x14ac:dyDescent="0.3">
      <c r="K441" s="90"/>
      <c r="L441" s="90"/>
      <c r="M441" s="90"/>
      <c r="N441" s="90"/>
    </row>
    <row r="442" spans="11:14" ht="15" customHeight="1" x14ac:dyDescent="0.3">
      <c r="K442" s="90"/>
      <c r="L442" s="90"/>
      <c r="M442" s="90"/>
      <c r="N442" s="90"/>
    </row>
    <row r="443" spans="11:14" ht="15" customHeight="1" x14ac:dyDescent="0.3">
      <c r="K443" s="90"/>
      <c r="L443" s="90"/>
      <c r="M443" s="90"/>
      <c r="N443" s="90"/>
    </row>
    <row r="444" spans="11:14" ht="15" customHeight="1" x14ac:dyDescent="0.3">
      <c r="K444" s="90"/>
      <c r="L444" s="90"/>
      <c r="M444" s="90"/>
      <c r="N444" s="90"/>
    </row>
    <row r="445" spans="11:14" ht="15" customHeight="1" x14ac:dyDescent="0.3">
      <c r="K445" s="90"/>
      <c r="L445" s="90"/>
      <c r="M445" s="90"/>
      <c r="N445" s="90"/>
    </row>
    <row r="446" spans="11:14" ht="15" customHeight="1" x14ac:dyDescent="0.3">
      <c r="K446" s="90"/>
      <c r="L446" s="90"/>
      <c r="M446" s="90"/>
      <c r="N446" s="90"/>
    </row>
    <row r="447" spans="11:14" ht="15" customHeight="1" x14ac:dyDescent="0.3">
      <c r="K447" s="90"/>
      <c r="L447" s="90"/>
      <c r="M447" s="90"/>
      <c r="N447" s="90"/>
    </row>
    <row r="448" spans="11:14" ht="15" customHeight="1" x14ac:dyDescent="0.3">
      <c r="K448" s="90"/>
      <c r="L448" s="90"/>
      <c r="M448" s="90"/>
      <c r="N448" s="90"/>
    </row>
    <row r="449" spans="11:14" ht="15" customHeight="1" x14ac:dyDescent="0.3">
      <c r="K449" s="90"/>
      <c r="L449" s="90"/>
      <c r="M449" s="90"/>
      <c r="N449" s="90"/>
    </row>
    <row r="450" spans="11:14" ht="15" customHeight="1" x14ac:dyDescent="0.3">
      <c r="K450" s="90"/>
      <c r="L450" s="90"/>
      <c r="M450" s="90"/>
      <c r="N450" s="90"/>
    </row>
    <row r="451" spans="11:14" ht="15" customHeight="1" x14ac:dyDescent="0.3">
      <c r="K451" s="90"/>
      <c r="L451" s="90"/>
      <c r="M451" s="90"/>
      <c r="N451" s="90"/>
    </row>
    <row r="452" spans="11:14" ht="15" customHeight="1" x14ac:dyDescent="0.3">
      <c r="K452" s="90"/>
      <c r="L452" s="90"/>
      <c r="M452" s="90"/>
      <c r="N452" s="90"/>
    </row>
    <row r="453" spans="11:14" ht="15" customHeight="1" x14ac:dyDescent="0.3">
      <c r="K453" s="90"/>
      <c r="L453" s="90"/>
      <c r="M453" s="90"/>
      <c r="N453" s="90"/>
    </row>
    <row r="454" spans="11:14" ht="15" customHeight="1" x14ac:dyDescent="0.3">
      <c r="K454" s="90"/>
      <c r="L454" s="90"/>
      <c r="M454" s="90"/>
      <c r="N454" s="90"/>
    </row>
    <row r="455" spans="11:14" ht="15" customHeight="1" x14ac:dyDescent="0.3">
      <c r="K455" s="90"/>
      <c r="L455" s="90"/>
      <c r="M455" s="90"/>
      <c r="N455" s="90"/>
    </row>
    <row r="456" spans="11:14" ht="15" customHeight="1" x14ac:dyDescent="0.3">
      <c r="K456" s="90"/>
      <c r="L456" s="90"/>
      <c r="M456" s="90"/>
      <c r="N456" s="90"/>
    </row>
    <row r="457" spans="11:14" ht="15" customHeight="1" x14ac:dyDescent="0.3">
      <c r="K457" s="90"/>
      <c r="L457" s="90"/>
      <c r="M457" s="90"/>
      <c r="N457" s="90"/>
    </row>
    <row r="458" spans="11:14" ht="15" customHeight="1" x14ac:dyDescent="0.3">
      <c r="K458" s="90"/>
      <c r="L458" s="90"/>
      <c r="M458" s="90"/>
      <c r="N458" s="90"/>
    </row>
    <row r="459" spans="11:14" ht="15" customHeight="1" x14ac:dyDescent="0.3">
      <c r="K459" s="90"/>
      <c r="L459" s="90"/>
      <c r="M459" s="90"/>
      <c r="N459" s="90"/>
    </row>
    <row r="460" spans="11:14" ht="15" customHeight="1" x14ac:dyDescent="0.3">
      <c r="K460" s="90"/>
      <c r="L460" s="90"/>
      <c r="M460" s="90"/>
      <c r="N460" s="90"/>
    </row>
    <row r="461" spans="11:14" ht="15" customHeight="1" x14ac:dyDescent="0.3">
      <c r="K461" s="90"/>
      <c r="L461" s="90"/>
      <c r="M461" s="90"/>
      <c r="N461" s="90"/>
    </row>
    <row r="462" spans="11:14" ht="15" customHeight="1" x14ac:dyDescent="0.3">
      <c r="K462" s="90"/>
      <c r="L462" s="90"/>
      <c r="M462" s="90"/>
      <c r="N462" s="90"/>
    </row>
    <row r="463" spans="11:14" ht="15" customHeight="1" x14ac:dyDescent="0.3">
      <c r="K463" s="90"/>
      <c r="L463" s="90"/>
      <c r="M463" s="90"/>
      <c r="N463" s="90"/>
    </row>
    <row r="464" spans="11:14" ht="15" customHeight="1" x14ac:dyDescent="0.3">
      <c r="K464" s="90"/>
      <c r="L464" s="90"/>
      <c r="M464" s="90"/>
      <c r="N464" s="90"/>
    </row>
    <row r="465" spans="11:14" ht="15" customHeight="1" x14ac:dyDescent="0.3">
      <c r="K465" s="90"/>
      <c r="L465" s="90"/>
      <c r="M465" s="90"/>
      <c r="N465" s="90"/>
    </row>
    <row r="466" spans="11:14" ht="15" customHeight="1" x14ac:dyDescent="0.3">
      <c r="K466" s="90"/>
      <c r="L466" s="90"/>
      <c r="M466" s="90"/>
      <c r="N466" s="90"/>
    </row>
    <row r="467" spans="11:14" ht="15" customHeight="1" x14ac:dyDescent="0.3">
      <c r="K467" s="90"/>
      <c r="L467" s="90"/>
      <c r="M467" s="90"/>
      <c r="N467" s="90"/>
    </row>
    <row r="468" spans="11:14" ht="15" customHeight="1" x14ac:dyDescent="0.3">
      <c r="K468" s="90"/>
      <c r="L468" s="90"/>
      <c r="M468" s="90"/>
      <c r="N468" s="90"/>
    </row>
    <row r="469" spans="11:14" ht="15" customHeight="1" x14ac:dyDescent="0.3">
      <c r="K469" s="90"/>
      <c r="L469" s="90"/>
      <c r="M469" s="90"/>
      <c r="N469" s="90"/>
    </row>
    <row r="470" spans="11:14" ht="15" customHeight="1" x14ac:dyDescent="0.3">
      <c r="K470" s="90"/>
      <c r="L470" s="90"/>
      <c r="M470" s="90"/>
      <c r="N470" s="90"/>
    </row>
    <row r="471" spans="11:14" ht="15" customHeight="1" x14ac:dyDescent="0.3">
      <c r="K471" s="90"/>
      <c r="L471" s="90"/>
      <c r="M471" s="90"/>
      <c r="N471" s="90"/>
    </row>
    <row r="472" spans="11:14" ht="15" customHeight="1" x14ac:dyDescent="0.3">
      <c r="K472" s="90"/>
      <c r="L472" s="90"/>
      <c r="M472" s="90"/>
      <c r="N472" s="90"/>
    </row>
    <row r="473" spans="11:14" ht="15" customHeight="1" x14ac:dyDescent="0.3">
      <c r="K473" s="90"/>
      <c r="L473" s="90"/>
      <c r="M473" s="90"/>
      <c r="N473" s="90"/>
    </row>
    <row r="474" spans="11:14" ht="15" customHeight="1" x14ac:dyDescent="0.3">
      <c r="K474" s="90"/>
      <c r="L474" s="90"/>
      <c r="M474" s="90"/>
      <c r="N474" s="90"/>
    </row>
    <row r="475" spans="11:14" ht="15" customHeight="1" x14ac:dyDescent="0.3">
      <c r="K475" s="90"/>
      <c r="L475" s="90"/>
      <c r="M475" s="90"/>
      <c r="N475" s="90"/>
    </row>
    <row r="476" spans="11:14" ht="15" customHeight="1" x14ac:dyDescent="0.3">
      <c r="K476" s="90"/>
      <c r="L476" s="90"/>
      <c r="M476" s="90"/>
      <c r="N476" s="90"/>
    </row>
    <row r="477" spans="11:14" ht="15" customHeight="1" x14ac:dyDescent="0.3">
      <c r="K477" s="90"/>
      <c r="L477" s="90"/>
      <c r="M477" s="90"/>
      <c r="N477" s="90"/>
    </row>
    <row r="478" spans="11:14" ht="15" customHeight="1" x14ac:dyDescent="0.3">
      <c r="K478" s="90"/>
      <c r="L478" s="90"/>
      <c r="M478" s="90"/>
      <c r="N478" s="90"/>
    </row>
    <row r="479" spans="11:14" ht="15" customHeight="1" x14ac:dyDescent="0.3">
      <c r="K479" s="90"/>
      <c r="L479" s="90"/>
      <c r="M479" s="90"/>
      <c r="N479" s="90"/>
    </row>
    <row r="480" spans="11:14" ht="15" customHeight="1" x14ac:dyDescent="0.3">
      <c r="K480" s="90"/>
      <c r="L480" s="90"/>
      <c r="M480" s="90"/>
      <c r="N480" s="90"/>
    </row>
    <row r="481" spans="11:14" ht="15" customHeight="1" x14ac:dyDescent="0.3">
      <c r="K481" s="90"/>
      <c r="L481" s="90"/>
      <c r="M481" s="90"/>
      <c r="N481" s="90"/>
    </row>
    <row r="482" spans="11:14" ht="15" customHeight="1" x14ac:dyDescent="0.3">
      <c r="K482" s="90"/>
      <c r="L482" s="90"/>
      <c r="M482" s="90"/>
      <c r="N482" s="90"/>
    </row>
    <row r="483" spans="11:14" ht="15" customHeight="1" x14ac:dyDescent="0.3">
      <c r="K483" s="90"/>
      <c r="L483" s="90"/>
      <c r="M483" s="90"/>
      <c r="N483" s="90"/>
    </row>
    <row r="484" spans="11:14" ht="15" customHeight="1" x14ac:dyDescent="0.3">
      <c r="K484" s="90"/>
      <c r="L484" s="90"/>
      <c r="M484" s="90"/>
      <c r="N484" s="90"/>
    </row>
    <row r="485" spans="11:14" ht="15" customHeight="1" x14ac:dyDescent="0.3">
      <c r="K485" s="90"/>
      <c r="L485" s="90"/>
      <c r="M485" s="90"/>
      <c r="N485" s="90"/>
    </row>
    <row r="486" spans="11:14" ht="15" customHeight="1" x14ac:dyDescent="0.3">
      <c r="K486" s="90"/>
      <c r="L486" s="90"/>
      <c r="M486" s="90"/>
      <c r="N486" s="90"/>
    </row>
    <row r="487" spans="11:14" ht="15" customHeight="1" x14ac:dyDescent="0.3">
      <c r="K487" s="90"/>
      <c r="L487" s="90"/>
      <c r="M487" s="90"/>
      <c r="N487" s="90"/>
    </row>
    <row r="488" spans="11:14" ht="15" customHeight="1" x14ac:dyDescent="0.3">
      <c r="K488" s="90"/>
      <c r="L488" s="90"/>
      <c r="M488" s="90"/>
      <c r="N488" s="90"/>
    </row>
    <row r="489" spans="11:14" ht="15" customHeight="1" x14ac:dyDescent="0.3">
      <c r="K489" s="90"/>
      <c r="L489" s="90"/>
      <c r="M489" s="90"/>
      <c r="N489" s="90"/>
    </row>
    <row r="490" spans="11:14" ht="15" customHeight="1" x14ac:dyDescent="0.3">
      <c r="K490" s="90"/>
      <c r="L490" s="90"/>
      <c r="M490" s="90"/>
      <c r="N490" s="90"/>
    </row>
    <row r="491" spans="11:14" ht="15" customHeight="1" x14ac:dyDescent="0.3">
      <c r="K491" s="90"/>
      <c r="L491" s="90"/>
      <c r="M491" s="90"/>
      <c r="N491" s="90"/>
    </row>
    <row r="492" spans="11:14" ht="15" customHeight="1" x14ac:dyDescent="0.3">
      <c r="K492" s="90"/>
      <c r="L492" s="90"/>
      <c r="M492" s="90"/>
      <c r="N492" s="90"/>
    </row>
    <row r="493" spans="11:14" ht="15" customHeight="1" x14ac:dyDescent="0.3">
      <c r="K493" s="90"/>
      <c r="L493" s="90"/>
      <c r="M493" s="90"/>
      <c r="N493" s="90"/>
    </row>
    <row r="494" spans="11:14" ht="15" customHeight="1" x14ac:dyDescent="0.3">
      <c r="K494" s="90"/>
      <c r="L494" s="90"/>
      <c r="M494" s="90"/>
      <c r="N494" s="90"/>
    </row>
    <row r="495" spans="11:14" ht="15" customHeight="1" x14ac:dyDescent="0.3">
      <c r="K495" s="90"/>
      <c r="L495" s="90"/>
      <c r="M495" s="90"/>
      <c r="N495" s="90"/>
    </row>
    <row r="496" spans="11:14" ht="15" customHeight="1" x14ac:dyDescent="0.3">
      <c r="K496" s="90"/>
      <c r="L496" s="90"/>
      <c r="M496" s="90"/>
      <c r="N496" s="90"/>
    </row>
    <row r="497" spans="11:14" ht="15" customHeight="1" x14ac:dyDescent="0.3">
      <c r="K497" s="90"/>
      <c r="L497" s="90"/>
      <c r="M497" s="90"/>
      <c r="N497" s="90"/>
    </row>
    <row r="498" spans="11:14" ht="15" customHeight="1" x14ac:dyDescent="0.3">
      <c r="K498" s="90"/>
      <c r="L498" s="90"/>
      <c r="M498" s="90"/>
      <c r="N498" s="90"/>
    </row>
    <row r="499" spans="11:14" ht="15" customHeight="1" x14ac:dyDescent="0.3">
      <c r="K499" s="90"/>
      <c r="L499" s="90"/>
      <c r="M499" s="90"/>
      <c r="N499" s="90"/>
    </row>
    <row r="500" spans="11:14" ht="15" customHeight="1" x14ac:dyDescent="0.3">
      <c r="K500" s="90"/>
      <c r="L500" s="90"/>
      <c r="M500" s="90"/>
      <c r="N500" s="90"/>
    </row>
    <row r="501" spans="11:14" ht="15" customHeight="1" x14ac:dyDescent="0.3">
      <c r="K501" s="90"/>
      <c r="L501" s="90"/>
      <c r="M501" s="90"/>
      <c r="N501" s="90"/>
    </row>
    <row r="502" spans="11:14" ht="15" customHeight="1" x14ac:dyDescent="0.3">
      <c r="K502" s="90"/>
      <c r="L502" s="90"/>
      <c r="M502" s="90"/>
      <c r="N502" s="90"/>
    </row>
    <row r="503" spans="11:14" ht="15" customHeight="1" x14ac:dyDescent="0.3">
      <c r="K503" s="90"/>
      <c r="L503" s="90"/>
      <c r="M503" s="90"/>
      <c r="N503" s="90"/>
    </row>
    <row r="504" spans="11:14" ht="15" customHeight="1" x14ac:dyDescent="0.3">
      <c r="K504" s="90"/>
      <c r="L504" s="90"/>
      <c r="M504" s="90"/>
      <c r="N504" s="90"/>
    </row>
    <row r="505" spans="11:14" ht="15" customHeight="1" x14ac:dyDescent="0.3">
      <c r="K505" s="90"/>
      <c r="L505" s="90"/>
      <c r="M505" s="90"/>
      <c r="N505" s="90"/>
    </row>
    <row r="506" spans="11:14" ht="15" customHeight="1" x14ac:dyDescent="0.3">
      <c r="K506" s="90"/>
      <c r="L506" s="90"/>
      <c r="M506" s="90"/>
      <c r="N506" s="90"/>
    </row>
    <row r="507" spans="11:14" ht="15" customHeight="1" x14ac:dyDescent="0.3">
      <c r="K507" s="90"/>
      <c r="L507" s="90"/>
      <c r="M507" s="90"/>
      <c r="N507" s="90"/>
    </row>
    <row r="508" spans="11:14" ht="15" customHeight="1" x14ac:dyDescent="0.3">
      <c r="K508" s="90"/>
      <c r="L508" s="90"/>
      <c r="M508" s="90"/>
      <c r="N508" s="90"/>
    </row>
    <row r="509" spans="11:14" ht="15" customHeight="1" x14ac:dyDescent="0.3">
      <c r="K509" s="90"/>
      <c r="L509" s="90"/>
      <c r="M509" s="90"/>
      <c r="N509" s="90"/>
    </row>
    <row r="510" spans="11:14" ht="15" customHeight="1" x14ac:dyDescent="0.3">
      <c r="K510" s="90"/>
      <c r="L510" s="90"/>
      <c r="M510" s="90"/>
      <c r="N510" s="90"/>
    </row>
    <row r="511" spans="11:14" ht="15" customHeight="1" x14ac:dyDescent="0.3">
      <c r="K511" s="90"/>
      <c r="L511" s="90"/>
      <c r="M511" s="90"/>
      <c r="N511" s="90"/>
    </row>
    <row r="512" spans="11:14" ht="15" customHeight="1" x14ac:dyDescent="0.3">
      <c r="K512" s="90"/>
      <c r="L512" s="90"/>
      <c r="M512" s="90"/>
      <c r="N512" s="90"/>
    </row>
    <row r="513" spans="11:14" ht="15" customHeight="1" x14ac:dyDescent="0.3">
      <c r="K513" s="90"/>
      <c r="L513" s="90"/>
      <c r="M513" s="90"/>
      <c r="N513" s="90"/>
    </row>
    <row r="514" spans="11:14" ht="15" customHeight="1" x14ac:dyDescent="0.3">
      <c r="K514" s="90"/>
      <c r="L514" s="90"/>
      <c r="M514" s="90"/>
      <c r="N514" s="90"/>
    </row>
    <row r="515" spans="11:14" ht="15" customHeight="1" x14ac:dyDescent="0.3">
      <c r="K515" s="90"/>
      <c r="L515" s="90"/>
      <c r="M515" s="90"/>
      <c r="N515" s="90"/>
    </row>
    <row r="516" spans="11:14" ht="15" customHeight="1" x14ac:dyDescent="0.3">
      <c r="K516" s="90"/>
      <c r="L516" s="90"/>
      <c r="M516" s="90"/>
      <c r="N516" s="90"/>
    </row>
    <row r="517" spans="11:14" ht="15" customHeight="1" x14ac:dyDescent="0.3">
      <c r="K517" s="90"/>
      <c r="L517" s="90"/>
      <c r="M517" s="90"/>
      <c r="N517" s="90"/>
    </row>
    <row r="518" spans="11:14" ht="15" customHeight="1" x14ac:dyDescent="0.3">
      <c r="K518" s="90"/>
      <c r="L518" s="90"/>
      <c r="M518" s="90"/>
      <c r="N518" s="90"/>
    </row>
    <row r="519" spans="11:14" ht="15" customHeight="1" x14ac:dyDescent="0.3">
      <c r="K519" s="90"/>
      <c r="L519" s="90"/>
      <c r="M519" s="90"/>
      <c r="N519" s="90"/>
    </row>
    <row r="520" spans="11:14" ht="15" customHeight="1" x14ac:dyDescent="0.3">
      <c r="K520" s="90"/>
      <c r="L520" s="90"/>
      <c r="M520" s="90"/>
      <c r="N520" s="90"/>
    </row>
    <row r="521" spans="11:14" ht="15" customHeight="1" x14ac:dyDescent="0.3">
      <c r="K521" s="90"/>
      <c r="L521" s="90"/>
      <c r="M521" s="90"/>
      <c r="N521" s="90"/>
    </row>
    <row r="522" spans="11:14" ht="15" customHeight="1" x14ac:dyDescent="0.3">
      <c r="K522" s="90"/>
      <c r="L522" s="90"/>
      <c r="M522" s="90"/>
      <c r="N522" s="90"/>
    </row>
    <row r="523" spans="11:14" ht="15" customHeight="1" x14ac:dyDescent="0.3">
      <c r="K523" s="90"/>
      <c r="L523" s="90"/>
      <c r="M523" s="90"/>
      <c r="N523" s="90"/>
    </row>
    <row r="524" spans="11:14" ht="15" customHeight="1" x14ac:dyDescent="0.3">
      <c r="K524" s="90"/>
      <c r="L524" s="90"/>
      <c r="M524" s="90"/>
      <c r="N524" s="90"/>
    </row>
    <row r="525" spans="11:14" ht="15" customHeight="1" x14ac:dyDescent="0.3">
      <c r="K525" s="90"/>
      <c r="L525" s="90"/>
      <c r="M525" s="90"/>
      <c r="N525" s="90"/>
    </row>
    <row r="526" spans="11:14" ht="15" customHeight="1" x14ac:dyDescent="0.3">
      <c r="K526" s="90"/>
      <c r="L526" s="90"/>
      <c r="M526" s="90"/>
      <c r="N526" s="90"/>
    </row>
    <row r="527" spans="11:14" ht="15" customHeight="1" x14ac:dyDescent="0.3">
      <c r="K527" s="90"/>
      <c r="L527" s="90"/>
      <c r="M527" s="90"/>
      <c r="N527" s="90"/>
    </row>
    <row r="528" spans="11:14" ht="15" customHeight="1" x14ac:dyDescent="0.3">
      <c r="K528" s="90"/>
      <c r="L528" s="90"/>
      <c r="M528" s="90"/>
      <c r="N528" s="90"/>
    </row>
    <row r="529" spans="11:14" ht="15" customHeight="1" x14ac:dyDescent="0.3">
      <c r="K529" s="90"/>
      <c r="L529" s="90"/>
      <c r="M529" s="90"/>
      <c r="N529" s="90"/>
    </row>
    <row r="530" spans="11:14" ht="15" customHeight="1" x14ac:dyDescent="0.3">
      <c r="K530" s="90"/>
      <c r="L530" s="90"/>
      <c r="M530" s="90"/>
      <c r="N530" s="90"/>
    </row>
    <row r="531" spans="11:14" ht="15" customHeight="1" x14ac:dyDescent="0.3">
      <c r="K531" s="90"/>
      <c r="L531" s="90"/>
      <c r="M531" s="90"/>
      <c r="N531" s="90"/>
    </row>
    <row r="532" spans="11:14" ht="15" customHeight="1" x14ac:dyDescent="0.3">
      <c r="K532" s="90"/>
      <c r="L532" s="90"/>
      <c r="M532" s="90"/>
      <c r="N532" s="90"/>
    </row>
    <row r="533" spans="11:14" ht="15" customHeight="1" x14ac:dyDescent="0.3">
      <c r="K533" s="90"/>
      <c r="L533" s="90"/>
      <c r="M533" s="90"/>
      <c r="N533" s="90"/>
    </row>
    <row r="534" spans="11:14" ht="15" customHeight="1" x14ac:dyDescent="0.3">
      <c r="K534" s="90"/>
      <c r="L534" s="90"/>
      <c r="M534" s="90"/>
      <c r="N534" s="90"/>
    </row>
    <row r="535" spans="11:14" ht="15" customHeight="1" x14ac:dyDescent="0.3">
      <c r="K535" s="90"/>
      <c r="L535" s="90"/>
      <c r="M535" s="90"/>
      <c r="N535" s="90"/>
    </row>
    <row r="536" spans="11:14" ht="15" customHeight="1" x14ac:dyDescent="0.3">
      <c r="K536" s="90"/>
      <c r="L536" s="90"/>
      <c r="M536" s="90"/>
      <c r="N536" s="90"/>
    </row>
    <row r="537" spans="11:14" ht="15" customHeight="1" x14ac:dyDescent="0.3">
      <c r="K537" s="90"/>
      <c r="L537" s="90"/>
      <c r="M537" s="90"/>
      <c r="N537" s="90"/>
    </row>
    <row r="538" spans="11:14" ht="15" customHeight="1" x14ac:dyDescent="0.3">
      <c r="K538" s="90"/>
      <c r="L538" s="90"/>
      <c r="M538" s="90"/>
      <c r="N538" s="90"/>
    </row>
    <row r="539" spans="11:14" ht="15" customHeight="1" x14ac:dyDescent="0.3">
      <c r="K539" s="90"/>
      <c r="L539" s="90"/>
      <c r="M539" s="90"/>
      <c r="N539" s="90"/>
    </row>
    <row r="540" spans="11:14" ht="15" customHeight="1" x14ac:dyDescent="0.3">
      <c r="K540" s="90"/>
      <c r="L540" s="90"/>
      <c r="M540" s="90"/>
      <c r="N540" s="90"/>
    </row>
    <row r="541" spans="11:14" ht="15" customHeight="1" x14ac:dyDescent="0.3">
      <c r="K541" s="90"/>
      <c r="L541" s="90"/>
      <c r="M541" s="90"/>
      <c r="N541" s="90"/>
    </row>
    <row r="542" spans="11:14" ht="15" customHeight="1" x14ac:dyDescent="0.3">
      <c r="K542" s="90"/>
      <c r="L542" s="90"/>
      <c r="M542" s="90"/>
      <c r="N542" s="90"/>
    </row>
    <row r="543" spans="11:14" ht="15" customHeight="1" x14ac:dyDescent="0.3">
      <c r="K543" s="90"/>
      <c r="L543" s="90"/>
      <c r="M543" s="90"/>
      <c r="N543" s="90"/>
    </row>
    <row r="544" spans="11:14" ht="15" customHeight="1" x14ac:dyDescent="0.3">
      <c r="K544" s="90"/>
      <c r="L544" s="90"/>
      <c r="M544" s="90"/>
      <c r="N544" s="90"/>
    </row>
    <row r="545" spans="11:14" ht="15" customHeight="1" x14ac:dyDescent="0.3">
      <c r="K545" s="90"/>
      <c r="L545" s="90"/>
      <c r="M545" s="90"/>
      <c r="N545" s="90"/>
    </row>
    <row r="546" spans="11:14" ht="15" customHeight="1" x14ac:dyDescent="0.3">
      <c r="K546" s="90"/>
      <c r="L546" s="90"/>
      <c r="M546" s="90"/>
      <c r="N546" s="90"/>
    </row>
    <row r="547" spans="11:14" ht="15" customHeight="1" x14ac:dyDescent="0.3">
      <c r="K547" s="90"/>
      <c r="L547" s="90"/>
      <c r="M547" s="90"/>
      <c r="N547" s="90"/>
    </row>
    <row r="548" spans="11:14" ht="15" customHeight="1" x14ac:dyDescent="0.3">
      <c r="K548" s="90"/>
      <c r="L548" s="90"/>
      <c r="M548" s="90"/>
      <c r="N548" s="90"/>
    </row>
    <row r="549" spans="11:14" ht="15" customHeight="1" x14ac:dyDescent="0.3">
      <c r="K549" s="90"/>
      <c r="L549" s="90"/>
      <c r="M549" s="90"/>
      <c r="N549" s="90"/>
    </row>
    <row r="550" spans="11:14" ht="15" customHeight="1" x14ac:dyDescent="0.3">
      <c r="K550" s="90"/>
      <c r="L550" s="90"/>
      <c r="M550" s="90"/>
      <c r="N550" s="90"/>
    </row>
    <row r="551" spans="11:14" ht="15" customHeight="1" x14ac:dyDescent="0.3">
      <c r="K551" s="90"/>
      <c r="L551" s="90"/>
      <c r="M551" s="90"/>
      <c r="N551" s="90"/>
    </row>
    <row r="552" spans="11:14" ht="15" customHeight="1" x14ac:dyDescent="0.3">
      <c r="K552" s="90"/>
      <c r="L552" s="90"/>
      <c r="M552" s="90"/>
      <c r="N552" s="90"/>
    </row>
    <row r="553" spans="11:14" ht="15" customHeight="1" x14ac:dyDescent="0.3">
      <c r="K553" s="90"/>
      <c r="L553" s="90"/>
      <c r="M553" s="90"/>
      <c r="N553" s="90"/>
    </row>
    <row r="554" spans="11:14" ht="15" customHeight="1" x14ac:dyDescent="0.3">
      <c r="K554" s="90"/>
      <c r="L554" s="90"/>
      <c r="M554" s="90"/>
      <c r="N554" s="90"/>
    </row>
    <row r="555" spans="11:14" ht="15" customHeight="1" x14ac:dyDescent="0.3">
      <c r="K555" s="90"/>
      <c r="L555" s="90"/>
      <c r="M555" s="90"/>
      <c r="N555" s="90"/>
    </row>
    <row r="556" spans="11:14" ht="15" customHeight="1" x14ac:dyDescent="0.3">
      <c r="K556" s="90"/>
      <c r="L556" s="90"/>
      <c r="M556" s="90"/>
      <c r="N556" s="90"/>
    </row>
    <row r="557" spans="11:14" ht="15" customHeight="1" x14ac:dyDescent="0.3">
      <c r="K557" s="90"/>
      <c r="L557" s="90"/>
      <c r="M557" s="90"/>
      <c r="N557" s="90"/>
    </row>
    <row r="558" spans="11:14" ht="15" customHeight="1" x14ac:dyDescent="0.3">
      <c r="K558" s="90"/>
      <c r="L558" s="90"/>
      <c r="M558" s="90"/>
      <c r="N558" s="90"/>
    </row>
  </sheetData>
  <sheetProtection algorithmName="SHA-512" hashValue="k7UltgAA4zvL8/je2MhlCFftbOc8Lr4ilaFW9r53A0yx3m+Z30bh7dU/jOErw6zHA4M4l6Z7keoHwCoAhXNGnQ==" saltValue="aMFnkPt9uF2gSsfc7JaymQ==" spinCount="100000" sheet="1" selectLockedCells="1"/>
  <mergeCells count="160">
    <mergeCell ref="B17:B22"/>
    <mergeCell ref="E17:E22"/>
    <mergeCell ref="F17:G22"/>
    <mergeCell ref="B11:B16"/>
    <mergeCell ref="E11:E16"/>
    <mergeCell ref="F11:G16"/>
    <mergeCell ref="D53:D58"/>
    <mergeCell ref="C53:C58"/>
    <mergeCell ref="C47:C52"/>
    <mergeCell ref="C41:C46"/>
    <mergeCell ref="C35:C40"/>
    <mergeCell ref="C29:C34"/>
    <mergeCell ref="B23:B28"/>
    <mergeCell ref="E23:E28"/>
    <mergeCell ref="F23:G28"/>
    <mergeCell ref="C23:C28"/>
    <mergeCell ref="B61:H61"/>
    <mergeCell ref="B53:B58"/>
    <mergeCell ref="E53:E58"/>
    <mergeCell ref="F53:G58"/>
    <mergeCell ref="B35:B40"/>
    <mergeCell ref="E35:E40"/>
    <mergeCell ref="F35:G40"/>
    <mergeCell ref="D29:D34"/>
    <mergeCell ref="D35:D40"/>
    <mergeCell ref="B29:B34"/>
    <mergeCell ref="E29:E34"/>
    <mergeCell ref="F29:G34"/>
    <mergeCell ref="I61:J61"/>
    <mergeCell ref="K61:N61"/>
    <mergeCell ref="C9:C10"/>
    <mergeCell ref="D9:D10"/>
    <mergeCell ref="C11:C16"/>
    <mergeCell ref="D11:D16"/>
    <mergeCell ref="C17:C22"/>
    <mergeCell ref="D17:D22"/>
    <mergeCell ref="D23:D28"/>
    <mergeCell ref="B59:H59"/>
    <mergeCell ref="I59:J59"/>
    <mergeCell ref="K59:N59"/>
    <mergeCell ref="B60:H60"/>
    <mergeCell ref="I60:J60"/>
    <mergeCell ref="K60:N60"/>
    <mergeCell ref="K55:N55"/>
    <mergeCell ref="I56:J56"/>
    <mergeCell ref="K56:N56"/>
    <mergeCell ref="I57:J57"/>
    <mergeCell ref="K57:N57"/>
    <mergeCell ref="I58:J58"/>
    <mergeCell ref="K58:N58"/>
    <mergeCell ref="I52:J52"/>
    <mergeCell ref="K52:N52"/>
    <mergeCell ref="I53:J53"/>
    <mergeCell ref="K53:N53"/>
    <mergeCell ref="I54:J54"/>
    <mergeCell ref="K54:N54"/>
    <mergeCell ref="I55:J55"/>
    <mergeCell ref="K48:N48"/>
    <mergeCell ref="I49:J49"/>
    <mergeCell ref="K49:N49"/>
    <mergeCell ref="I50:J50"/>
    <mergeCell ref="K50:N50"/>
    <mergeCell ref="I51:J51"/>
    <mergeCell ref="K51:N51"/>
    <mergeCell ref="I45:J45"/>
    <mergeCell ref="K45:N45"/>
    <mergeCell ref="I46:J46"/>
    <mergeCell ref="K46:N46"/>
    <mergeCell ref="B47:B52"/>
    <mergeCell ref="E47:E52"/>
    <mergeCell ref="F47:G52"/>
    <mergeCell ref="I47:J47"/>
    <mergeCell ref="K47:N47"/>
    <mergeCell ref="I48:J48"/>
    <mergeCell ref="B41:B46"/>
    <mergeCell ref="E41:E46"/>
    <mergeCell ref="F41:G46"/>
    <mergeCell ref="D41:D46"/>
    <mergeCell ref="D47:D52"/>
    <mergeCell ref="I42:J42"/>
    <mergeCell ref="K42:N42"/>
    <mergeCell ref="I43:J43"/>
    <mergeCell ref="K43:N43"/>
    <mergeCell ref="I44:J44"/>
    <mergeCell ref="K44:N44"/>
    <mergeCell ref="K38:N38"/>
    <mergeCell ref="I39:J39"/>
    <mergeCell ref="K39:N39"/>
    <mergeCell ref="I40:J40"/>
    <mergeCell ref="K40:N40"/>
    <mergeCell ref="I41:J41"/>
    <mergeCell ref="K41:N41"/>
    <mergeCell ref="I35:J35"/>
    <mergeCell ref="K35:N35"/>
    <mergeCell ref="I36:J36"/>
    <mergeCell ref="K36:N36"/>
    <mergeCell ref="I37:J37"/>
    <mergeCell ref="K37:N37"/>
    <mergeCell ref="I38:J38"/>
    <mergeCell ref="K31:N31"/>
    <mergeCell ref="I32:J32"/>
    <mergeCell ref="K32:N32"/>
    <mergeCell ref="I33:J33"/>
    <mergeCell ref="K33:N33"/>
    <mergeCell ref="I34:J34"/>
    <mergeCell ref="K34:N34"/>
    <mergeCell ref="I28:J28"/>
    <mergeCell ref="K28:N28"/>
    <mergeCell ref="I29:J29"/>
    <mergeCell ref="K29:N29"/>
    <mergeCell ref="I30:J30"/>
    <mergeCell ref="K30:N30"/>
    <mergeCell ref="I31:J31"/>
    <mergeCell ref="K24:N24"/>
    <mergeCell ref="I25:J25"/>
    <mergeCell ref="K25:N25"/>
    <mergeCell ref="I26:J26"/>
    <mergeCell ref="K26:N26"/>
    <mergeCell ref="I27:J27"/>
    <mergeCell ref="K27:N27"/>
    <mergeCell ref="I21:J21"/>
    <mergeCell ref="K21:N21"/>
    <mergeCell ref="I22:J22"/>
    <mergeCell ref="K22:N22"/>
    <mergeCell ref="I23:J23"/>
    <mergeCell ref="K23:N23"/>
    <mergeCell ref="I24:J24"/>
    <mergeCell ref="I18:J18"/>
    <mergeCell ref="K18:N18"/>
    <mergeCell ref="I19:J19"/>
    <mergeCell ref="K19:N19"/>
    <mergeCell ref="I20:J20"/>
    <mergeCell ref="K20:N20"/>
    <mergeCell ref="K14:N14"/>
    <mergeCell ref="I15:J15"/>
    <mergeCell ref="K15:N15"/>
    <mergeCell ref="I16:J16"/>
    <mergeCell ref="K16:N16"/>
    <mergeCell ref="I17:J17"/>
    <mergeCell ref="K17:N17"/>
    <mergeCell ref="B3:K3"/>
    <mergeCell ref="I11:J11"/>
    <mergeCell ref="K11:N11"/>
    <mergeCell ref="I12:J12"/>
    <mergeCell ref="K12:N12"/>
    <mergeCell ref="I13:J13"/>
    <mergeCell ref="K13:N13"/>
    <mergeCell ref="I14:J14"/>
    <mergeCell ref="B9:B10"/>
    <mergeCell ref="E9:E10"/>
    <mergeCell ref="F9:G10"/>
    <mergeCell ref="H9:H10"/>
    <mergeCell ref="I9:J10"/>
    <mergeCell ref="K9:N10"/>
    <mergeCell ref="B7:D7"/>
    <mergeCell ref="B6:D6"/>
    <mergeCell ref="B5:D5"/>
    <mergeCell ref="E7:H7"/>
    <mergeCell ref="E6:H6"/>
    <mergeCell ref="E5:H5"/>
  </mergeCells>
  <phoneticPr fontId="19"/>
  <conditionalFormatting sqref="J5">
    <cfRule type="notContainsBlanks" dxfId="0" priority="3">
      <formula>LEN(TRIM(J5))&gt;0</formula>
    </cfRule>
  </conditionalFormatting>
  <dataValidations count="6">
    <dataValidation type="list" allowBlank="1" showInputMessage="1" showErrorMessage="1" sqref="J5" xr:uid="{1A24147A-FC4B-4C00-9E83-ABFF935B3277}">
      <formula1>"ⅰ,ⅱ,ⅲ"</formula1>
    </dataValidation>
    <dataValidation type="list" allowBlank="1" showInputMessage="1" showErrorMessage="1" sqref="E11:E58" xr:uid="{AF512A6F-43F9-47E7-80EE-93FAB13F3CA5}">
      <formula1>INDIRECT($J$5)</formula1>
    </dataValidation>
    <dataValidation imeMode="disabled" allowBlank="1" showInputMessage="1" showErrorMessage="1" sqref="I11:I57" xr:uid="{405DC5C6-948C-4751-A252-62CFABAE43F6}"/>
    <dataValidation imeMode="hiragana" allowBlank="1" showInputMessage="1" showErrorMessage="1" sqref="H11:H57 K11:K57 C11:C58" xr:uid="{444A6B98-3414-4C63-AF66-B478274A66FD}"/>
    <dataValidation type="list" allowBlank="1" showInputMessage="1" showErrorMessage="1" sqref="F11:G58" xr:uid="{86E3DE42-E199-447E-B235-868479E1625C}">
      <formula1>INDIRECT(E11)</formula1>
    </dataValidation>
    <dataValidation type="list" imeMode="hiragana" allowBlank="1" showInputMessage="1" showErrorMessage="1" sqref="D11:D58" xr:uid="{1BA69773-898D-4A85-A2C8-BDB8A07095D8}">
      <formula1>"大企業,中小企業"</formula1>
    </dataValidation>
  </dataValidations>
  <printOptions horizontalCentered="1"/>
  <pageMargins left="0.39370078740157483" right="0.39370078740157483" top="0.59055118110236227" bottom="0" header="0.51181102362204722" footer="0.51181102362204722"/>
  <pageSetup paperSize="9" scale="89" orientation="landscape" r:id="rId1"/>
  <headerFooter alignWithMargins="0"/>
  <rowBreaks count="1" manualBreakCount="1">
    <brk id="34"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17</vt:i4>
      </vt:variant>
    </vt:vector>
  </HeadingPairs>
  <TitlesOfParts>
    <vt:vector size="21" baseType="lpstr">
      <vt:lpstr>様式第１</vt:lpstr>
      <vt:lpstr>様式第１別紙１</vt:lpstr>
      <vt:lpstr>様式第１別紙２（非表示）</vt:lpstr>
      <vt:lpstr>様式第１別紙２</vt:lpstr>
      <vt:lpstr>ⅰ</vt:lpstr>
      <vt:lpstr>ⅱ</vt:lpstr>
      <vt:lpstr>ⅲ</vt:lpstr>
      <vt:lpstr>様式第１!Print_Area</vt:lpstr>
      <vt:lpstr>様式第１別紙１!Print_Area</vt:lpstr>
      <vt:lpstr>様式第１別紙２!Print_Area</vt:lpstr>
      <vt:lpstr>'様式第１別紙２（非表示）'!Print_Area</vt:lpstr>
      <vt:lpstr>様式第１別紙２!Print_Titles</vt:lpstr>
      <vt:lpstr>'様式第１別紙２（非表示）'!Print_Titles</vt:lpstr>
      <vt:lpstr>'様式第１別紙２（非表示）'!その他諸経費</vt:lpstr>
      <vt:lpstr>その他諸経費</vt:lpstr>
      <vt:lpstr>'様式第１別紙２（非表示）'!委託・外注費</vt:lpstr>
      <vt:lpstr>委託・外注費</vt:lpstr>
      <vt:lpstr>'様式第１別紙２（非表示）'!経費項目</vt:lpstr>
      <vt:lpstr>事業費</vt:lpstr>
      <vt:lpstr>'様式第１別紙２（非表示）'!労務費</vt:lpstr>
      <vt:lpstr>労務費</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2026-07-31T00:57:10Z</dcterms:created>
  <dcterms:modified xsi:type="dcterms:W3CDTF">2026-07-31T01:00:04Z</dcterms:modified>
  <cp:category/>
  <cp:contentStatus/>
</cp:coreProperties>
</file>