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5F606439-FA33-4157-9EDC-85CD956881BF}" xr6:coauthVersionLast="47" xr6:coauthVersionMax="47" xr10:uidLastSave="{00000000-0000-0000-0000-000000000000}"/>
  <workbookProtection workbookAlgorithmName="SHA-512" workbookHashValue="BFXNlzC71ZnvS9yW1SzN9VP53tvjG0ph57sSHY4KCyncxZEKKOvMUSWAwO2UfaGtRH2ehNFswffBEbZpL7Endw==" workbookSaltValue="3ENtq9JklOC5LflaAPVflw==" workbookSpinCount="100000" lockStructure="1"/>
  <bookViews>
    <workbookView xWindow="-28920" yWindow="3285" windowWidth="29040" windowHeight="15720" tabRatio="797" firstSheet="1" activeTab="1" xr2:uid="{1FCC2E6F-B858-4C51-904E-E05B2E00FCD9}"/>
  </bookViews>
  <sheets>
    <sheet name="はじめに" sheetId="54" state="hidden" r:id="rId1"/>
    <sheet name="様式第１" sheetId="52" r:id="rId2"/>
    <sheet name="様式第１別紙１" sheetId="80" r:id="rId3"/>
    <sheet name="様式第１別紙２" sheetId="90" r:id="rId4"/>
    <sheet name="インポート" sheetId="87" state="hidden" r:id="rId5"/>
    <sheet name="中間シート" sheetId="81" state="hidden" r:id="rId6"/>
    <sheet name="画像" sheetId="36" state="hidden" r:id="rId7"/>
    <sheet name="表" sheetId="85" state="hidden" r:id="rId8"/>
    <sheet name="仕様" sheetId="86" state="hidden" r:id="rId9"/>
  </sheets>
  <definedNames>
    <definedName name="_xlnm._FilterDatabase" localSheetId="2" hidden="1">様式第１別紙１!$G$5:$G$256</definedName>
    <definedName name="DEFC" localSheetId="3">#REF!</definedName>
    <definedName name="DEFC">#REF!</definedName>
    <definedName name="DEFC_BtnDsp_EXT" localSheetId="3">#REF!</definedName>
    <definedName name="DEFC_BtnDsp_EXT">#REF!</definedName>
    <definedName name="DEFC_BtnDsp_Menu" localSheetId="3">#REF!</definedName>
    <definedName name="DEFC_BtnDsp_Menu">#REF!</definedName>
    <definedName name="DEFC_BtnDsp_Task" localSheetId="3">#REF!</definedName>
    <definedName name="DEFC_BtnDsp_Task">#REF!</definedName>
    <definedName name="DEFC_BtnDsp_TODO" localSheetId="3">#REF!</definedName>
    <definedName name="DEFC_BtnDsp_TODO">#REF!</definedName>
    <definedName name="DEFC_Cal_DspEndTime" localSheetId="3">#REF!</definedName>
    <definedName name="DEFC_Cal_DspEndTime">#REF!</definedName>
    <definedName name="DEFC_Cal_DspStaTime" localSheetId="3">#REF!</definedName>
    <definedName name="DEFC_Cal_DspStaTime">#REF!</definedName>
    <definedName name="DEFC_Cal_EndTime" localSheetId="3">#REF!</definedName>
    <definedName name="DEFC_Cal_EndTime">#REF!</definedName>
    <definedName name="DEFC_Cal_OffTime1" localSheetId="3">#REF!</definedName>
    <definedName name="DEFC_Cal_OffTime1">#REF!</definedName>
    <definedName name="DEFC_Cal_OffTime2" localSheetId="3">#REF!</definedName>
    <definedName name="DEFC_Cal_OffTime2">#REF!</definedName>
    <definedName name="DEFC_Cal_OffTime3" localSheetId="3">#REF!</definedName>
    <definedName name="DEFC_Cal_OffTime3">#REF!</definedName>
    <definedName name="DEFC_Cal_StaTime" localSheetId="3">#REF!</definedName>
    <definedName name="DEFC_Cal_StaTime">#REF!</definedName>
    <definedName name="DEFC_Calender_Fry" localSheetId="3">#REF!</definedName>
    <definedName name="DEFC_Calender_Fry">#REF!</definedName>
    <definedName name="DEFC_Calender_Hol" localSheetId="3">#REF!</definedName>
    <definedName name="DEFC_Calender_Hol">#REF!</definedName>
    <definedName name="DEFC_Calender_Mon" localSheetId="3">#REF!</definedName>
    <definedName name="DEFC_Calender_Mon">#REF!</definedName>
    <definedName name="DEFC_Calender_Off" localSheetId="3">#REF!</definedName>
    <definedName name="DEFC_Calender_Off">#REF!</definedName>
    <definedName name="DEFC_Calender_Off2" localSheetId="3">#REF!</definedName>
    <definedName name="DEFC_Calender_Off2">#REF!</definedName>
    <definedName name="DEFC_Calender_OffE" localSheetId="3">#REF!</definedName>
    <definedName name="DEFC_Calender_OffE">#REF!</definedName>
    <definedName name="DEFC_Calender_OffE2" localSheetId="3">#REF!</definedName>
    <definedName name="DEFC_Calender_OffE2">#REF!</definedName>
    <definedName name="DEFC_Calender_On" localSheetId="3">#REF!</definedName>
    <definedName name="DEFC_Calender_On">#REF!</definedName>
    <definedName name="DEFC_Calender_On2" localSheetId="3">#REF!</definedName>
    <definedName name="DEFC_Calender_On2">#REF!</definedName>
    <definedName name="DEFC_Calender_OnE" localSheetId="3">#REF!</definedName>
    <definedName name="DEFC_Calender_OnE">#REF!</definedName>
    <definedName name="DEFC_Calender_OnE2" localSheetId="3">#REF!</definedName>
    <definedName name="DEFC_Calender_OnE2">#REF!</definedName>
    <definedName name="DEFC_Calender_Sat" localSheetId="3">#REF!</definedName>
    <definedName name="DEFC_Calender_Sat">#REF!</definedName>
    <definedName name="DEFC_Calender_Sun" localSheetId="3">#REF!</definedName>
    <definedName name="DEFC_Calender_Sun">#REF!</definedName>
    <definedName name="DEFC_Calender_Thu" localSheetId="3">#REF!</definedName>
    <definedName name="DEFC_Calender_Thu">#REF!</definedName>
    <definedName name="DEFC_Calender_Tue" localSheetId="3">#REF!</definedName>
    <definedName name="DEFC_Calender_Tue">#REF!</definedName>
    <definedName name="DEFC_Calender_Wed" localSheetId="3">#REF!</definedName>
    <definedName name="DEFC_Calender_Wed">#REF!</definedName>
    <definedName name="DEFC_CellForm_EXT10" localSheetId="3">#REF!</definedName>
    <definedName name="DEFC_CellForm_EXT10">#REF!</definedName>
    <definedName name="DEFC_CellForm_EXT11" localSheetId="3">#REF!</definedName>
    <definedName name="DEFC_CellForm_EXT11">#REF!</definedName>
    <definedName name="DEFC_CellForm_EXT12" localSheetId="3">#REF!</definedName>
    <definedName name="DEFC_CellForm_EXT12">#REF!</definedName>
    <definedName name="DEFC_CellForm_EXT20" localSheetId="3">#REF!</definedName>
    <definedName name="DEFC_CellForm_EXT20">#REF!</definedName>
    <definedName name="DEFC_CellForm_EXT21" localSheetId="3">#REF!</definedName>
    <definedName name="DEFC_CellForm_EXT21">#REF!</definedName>
    <definedName name="DEFC_CellForm_EXT22" localSheetId="3">#REF!</definedName>
    <definedName name="DEFC_CellForm_EXT22">#REF!</definedName>
    <definedName name="DEFC_CForm_BackPict" localSheetId="3">#REF!</definedName>
    <definedName name="DEFC_CForm_BackPict">#REF!</definedName>
    <definedName name="DEFC_CForm_Comment" localSheetId="3">#REF!</definedName>
    <definedName name="DEFC_CForm_Comment">#REF!</definedName>
    <definedName name="DEFC_CForm_Conect" localSheetId="3">#REF!</definedName>
    <definedName name="DEFC_CForm_Conect">#REF!</definedName>
    <definedName name="DEFC_CForm_D_Day" localSheetId="3">#REF!</definedName>
    <definedName name="DEFC_CForm_D_Day">#REF!</definedName>
    <definedName name="DEFC_CForm_D_Frame" localSheetId="3">#REF!</definedName>
    <definedName name="DEFC_CForm_D_Frame">#REF!</definedName>
    <definedName name="DEFC_CForm_D_WHol2" localSheetId="3">#REF!</definedName>
    <definedName name="DEFC_CForm_D_WHol2">#REF!</definedName>
    <definedName name="DEFC_CForm_D_Width" localSheetId="3">#REF!</definedName>
    <definedName name="DEFC_CForm_D_Width">#REF!</definedName>
    <definedName name="DEFC_CForm_D_WSat" localSheetId="3">#REF!</definedName>
    <definedName name="DEFC_CForm_D_WSat">#REF!</definedName>
    <definedName name="DEFC_CForm_D_WSun" localSheetId="3">#REF!</definedName>
    <definedName name="DEFC_CForm_D_WSun">#REF!</definedName>
    <definedName name="DEFC_CForm_D_WWork" localSheetId="3">#REF!</definedName>
    <definedName name="DEFC_CForm_D_WWork">#REF!</definedName>
    <definedName name="DEFC_CForm_Defalt" localSheetId="3">#REF!</definedName>
    <definedName name="DEFC_CForm_Defalt">#REF!</definedName>
    <definedName name="DEFC_CForm_DiffDay" localSheetId="3">#REF!</definedName>
    <definedName name="DEFC_CForm_DiffDay">#REF!</definedName>
    <definedName name="DEFC_CForm_DiffTime" localSheetId="3">#REF!</definedName>
    <definedName name="DEFC_CForm_DiffTime">#REF!</definedName>
    <definedName name="DEFC_CForm_H_Day" localSheetId="3">#REF!</definedName>
    <definedName name="DEFC_CForm_H_Day">#REF!</definedName>
    <definedName name="DEFC_CForm_H_Frame" localSheetId="3">#REF!</definedName>
    <definedName name="DEFC_CForm_H_Frame">#REF!</definedName>
    <definedName name="DEFC_CForm_H_Sun" localSheetId="3">#REF!</definedName>
    <definedName name="DEFC_CForm_H_Sun">#REF!</definedName>
    <definedName name="DEFC_CForm_H_Width" localSheetId="3">#REF!</definedName>
    <definedName name="DEFC_CForm_H_Width">#REF!</definedName>
    <definedName name="DEFC_CForm_H_Work" localSheetId="3">#REF!</definedName>
    <definedName name="DEFC_CForm_H_Work">#REF!</definedName>
    <definedName name="DEFC_CForm_Item_No" localSheetId="3">#REF!</definedName>
    <definedName name="DEFC_CForm_Item_No">#REF!</definedName>
    <definedName name="DEFC_CForm_ItemName" localSheetId="3">#REF!</definedName>
    <definedName name="DEFC_CForm_ItemName">#REF!</definedName>
    <definedName name="DEFC_CForm_JituDay" localSheetId="3">#REF!</definedName>
    <definedName name="DEFC_CForm_JituDay">#REF!</definedName>
    <definedName name="DEFC_CForm_JituTime" localSheetId="3">#REF!</definedName>
    <definedName name="DEFC_CForm_JituTime">#REF!</definedName>
    <definedName name="DEFC_CForm_Kousuu" localSheetId="3">#REF!</definedName>
    <definedName name="DEFC_CForm_Kousuu">#REF!</definedName>
    <definedName name="DEFC_CForm_LastTForm" localSheetId="3">#REF!</definedName>
    <definedName name="DEFC_CForm_LastTForm">#REF!</definedName>
    <definedName name="DEFC_CForm_LastTPos" localSheetId="3">#REF!</definedName>
    <definedName name="DEFC_CForm_LastTPos">#REF!</definedName>
    <definedName name="DEFC_CForm_Line" localSheetId="3">#REF!</definedName>
    <definedName name="DEFC_CForm_Line">#REF!</definedName>
    <definedName name="DEFC_CForm_M_Frame" localSheetId="3">#REF!</definedName>
    <definedName name="DEFC_CForm_M_Frame">#REF!</definedName>
    <definedName name="DEFC_CForm_M_Month" localSheetId="3">#REF!</definedName>
    <definedName name="DEFC_CForm_M_Month">#REF!</definedName>
    <definedName name="DEFC_CForm_M_Width" localSheetId="3">#REF!</definedName>
    <definedName name="DEFC_CForm_M_Width">#REF!</definedName>
    <definedName name="DEFC_CForm_M_Year" localSheetId="3">#REF!</definedName>
    <definedName name="DEFC_CForm_M_Year">#REF!</definedName>
    <definedName name="DEFC_CForm_Member" localSheetId="3">#REF!</definedName>
    <definedName name="DEFC_CForm_Member">#REF!</definedName>
    <definedName name="DEFC_CForm_Ningetu" localSheetId="3">#REF!</definedName>
    <definedName name="DEFC_CForm_Ningetu">#REF!</definedName>
    <definedName name="DEFC_CForm_OkureDay" localSheetId="3">#REF!</definedName>
    <definedName name="DEFC_CForm_OkureDay">#REF!</definedName>
    <definedName name="DEFC_CForm_OkureTim" localSheetId="3">#REF!</definedName>
    <definedName name="DEFC_CForm_OkureTim">#REF!</definedName>
    <definedName name="DEFC_CForm_ProgDay" localSheetId="3">#REF!</definedName>
    <definedName name="DEFC_CForm_ProgDay">#REF!</definedName>
    <definedName name="DEFC_CForm_ProgTime" localSheetId="3">#REF!</definedName>
    <definedName name="DEFC_CForm_ProgTime">#REF!</definedName>
    <definedName name="DEFC_CForm_SecItem" localSheetId="3">#REF!</definedName>
    <definedName name="DEFC_CForm_SecItem">#REF!</definedName>
    <definedName name="DEFC_CForm_Title" localSheetId="3">#REF!</definedName>
    <definedName name="DEFC_CForm_Title">#REF!</definedName>
    <definedName name="DEFC_CForm_TopItem" localSheetId="3">#REF!</definedName>
    <definedName name="DEFC_CForm_TopItem">#REF!</definedName>
    <definedName name="DEFC_CForm_W_Day" localSheetId="3">#REF!</definedName>
    <definedName name="DEFC_CForm_W_Day">#REF!</definedName>
    <definedName name="DEFC_CForm_W_Frame" localSheetId="3">#REF!</definedName>
    <definedName name="DEFC_CForm_W_Frame">#REF!</definedName>
    <definedName name="DEFC_CForm_W_Month" localSheetId="3">#REF!</definedName>
    <definedName name="DEFC_CForm_W_Month">#REF!</definedName>
    <definedName name="DEFC_CForm_W_Width" localSheetId="3">#REF!</definedName>
    <definedName name="DEFC_CForm_W_Width">#REF!</definedName>
    <definedName name="DEFC_CForm_Width" localSheetId="3">#REF!</definedName>
    <definedName name="DEFC_CForm_Width">#REF!</definedName>
    <definedName name="DEFC_CForm_YoteDay" localSheetId="3">#REF!</definedName>
    <definedName name="DEFC_CForm_YoteDay">#REF!</definedName>
    <definedName name="DEFC_CForm_YoteTime" localSheetId="3">#REF!</definedName>
    <definedName name="DEFC_CForm_YoteTime">#REF!</definedName>
    <definedName name="DEFC_Chart_FrameFix" localSheetId="3">#REF!</definedName>
    <definedName name="DEFC_Chart_FrameFix">#REF!</definedName>
    <definedName name="DEFC_Chart_JituPos" localSheetId="3">#REF!</definedName>
    <definedName name="DEFC_Chart_JituPos">#REF!</definedName>
    <definedName name="DEFC_Chart_LineWidth" localSheetId="3">#REF!</definedName>
    <definedName name="DEFC_Chart_LineWidth">#REF!</definedName>
    <definedName name="DEFC_Chart_MilestoneDate1" localSheetId="3">#REF!</definedName>
    <definedName name="DEFC_Chart_MilestoneDate1">#REF!</definedName>
    <definedName name="DEFC_Chart_NowDate" localSheetId="3">#REF!</definedName>
    <definedName name="DEFC_Chart_NowDate">#REF!</definedName>
    <definedName name="DEFC_Chart_Span" localSheetId="3">#REF!</definedName>
    <definedName name="DEFC_Chart_Span">#REF!</definedName>
    <definedName name="DEFC_Chart_StartDay" localSheetId="3">#REF!</definedName>
    <definedName name="DEFC_Chart_StartDay">#REF!</definedName>
    <definedName name="DEFC_Chart_Term" localSheetId="3">#REF!</definedName>
    <definedName name="DEFC_Chart_Term">#REF!</definedName>
    <definedName name="DEFC_ChartKind_Gp" localSheetId="3">#REF!</definedName>
    <definedName name="DEFC_ChartKind_Gp">#REF!</definedName>
    <definedName name="DEFC_ChartKind_Plan" localSheetId="3">#REF!</definedName>
    <definedName name="DEFC_ChartKind_Plan">#REF!</definedName>
    <definedName name="DEFC_ChartKind_Proc" localSheetId="3">#REF!</definedName>
    <definedName name="DEFC_ChartKind_Proc">#REF!</definedName>
    <definedName name="DEFC_ChartKind_ProcN" localSheetId="3">#REF!</definedName>
    <definedName name="DEFC_ChartKind_ProcN">#REF!</definedName>
    <definedName name="DEFC_ChartKind_Stone" localSheetId="3">#REF!</definedName>
    <definedName name="DEFC_ChartKind_Stone">#REF!</definedName>
    <definedName name="DEFC_DebugLog" localSheetId="3">#REF!</definedName>
    <definedName name="DEFC_DebugLog">#REF!</definedName>
    <definedName name="DEFC_DspFlg_All" localSheetId="3">#REF!</definedName>
    <definedName name="DEFC_DspFlg_All">#REF!</definedName>
    <definedName name="DEFC_DspFlg_Coment" localSheetId="3">#REF!</definedName>
    <definedName name="DEFC_DspFlg_Coment">#REF!</definedName>
    <definedName name="DEFC_DspFlg_Conect" localSheetId="3">#REF!</definedName>
    <definedName name="DEFC_DspFlg_Conect">#REF!</definedName>
    <definedName name="DEFC_DspFlg_Config" localSheetId="3">#REF!</definedName>
    <definedName name="DEFC_DspFlg_Config">#REF!</definedName>
    <definedName name="DEFC_DspFlg_ConLine" localSheetId="3">#REF!</definedName>
    <definedName name="DEFC_DspFlg_ConLine">#REF!</definedName>
    <definedName name="DEFC_DspFlg_DateDiff" localSheetId="3">#REF!</definedName>
    <definedName name="DEFC_DspFlg_DateDiff">#REF!</definedName>
    <definedName name="DEFC_DspFlg_DiffJitu" localSheetId="3">#REF!</definedName>
    <definedName name="DEFC_DspFlg_DiffJitu">#REF!</definedName>
    <definedName name="DEFC_DspFlg_End__Day" localSheetId="3">#REF!</definedName>
    <definedName name="DEFC_DspFlg_End__Day">#REF!</definedName>
    <definedName name="DEFC_DspFlg_End_Jitu" localSheetId="3">#REF!</definedName>
    <definedName name="DEFC_DspFlg_End_Jitu">#REF!</definedName>
    <definedName name="DEFC_DspFlg_EndBox" localSheetId="3">#REF!</definedName>
    <definedName name="DEFC_DspFlg_EndBox">#REF!</definedName>
    <definedName name="DEFC_DspFlg_Group" localSheetId="3">#REF!</definedName>
    <definedName name="DEFC_DspFlg_Group">#REF!</definedName>
    <definedName name="DEFC_DspFlg_Inazuma" localSheetId="3">#REF!</definedName>
    <definedName name="DEFC_DspFlg_Inazuma">#REF!</definedName>
    <definedName name="DEFC_DspFlg_Item_No" localSheetId="3">#REF!</definedName>
    <definedName name="DEFC_DspFlg_Item_No">#REF!</definedName>
    <definedName name="DEFC_DspFlg_ItemName" localSheetId="3">#REF!</definedName>
    <definedName name="DEFC_DspFlg_ItemName">#REF!</definedName>
    <definedName name="DEFC_DspFlg_Jitu" localSheetId="3">#REF!</definedName>
    <definedName name="DEFC_DspFlg_Jitu">#REF!</definedName>
    <definedName name="DEFC_DspFlg_Kous" localSheetId="3">#REF!</definedName>
    <definedName name="DEFC_DspFlg_Kous">#REF!</definedName>
    <definedName name="DEFC_DspFlg_Kousuu" localSheetId="3">#REF!</definedName>
    <definedName name="DEFC_DspFlg_Kousuu">#REF!</definedName>
    <definedName name="DEFC_DspFlg_Lang" localSheetId="3">#REF!</definedName>
    <definedName name="DEFC_DspFlg_Lang">#REF!</definedName>
    <definedName name="DEFC_DspFlg_Member" localSheetId="3">#REF!</definedName>
    <definedName name="DEFC_DspFlg_Member">#REF!</definedName>
    <definedName name="DEFC_DspFlg_Milestone1" localSheetId="3">#REF!</definedName>
    <definedName name="DEFC_DspFlg_Milestone1">#REF!</definedName>
    <definedName name="DEFC_DspFlg_Ningetu" localSheetId="3">#REF!</definedName>
    <definedName name="DEFC_DspFlg_Ningetu">#REF!</definedName>
    <definedName name="DEFC_DspFlg_NowLine" localSheetId="3">#REF!</definedName>
    <definedName name="DEFC_DspFlg_NowLine">#REF!</definedName>
    <definedName name="DEFC_DspFlg_OkureDay" localSheetId="3">#REF!</definedName>
    <definedName name="DEFC_DspFlg_OkureDay">#REF!</definedName>
    <definedName name="DEFC_DspFlg_Prog" localSheetId="3">#REF!</definedName>
    <definedName name="DEFC_DspFlg_Prog">#REF!</definedName>
    <definedName name="DEFC_DspFlg_Progress" localSheetId="3">#REF!</definedName>
    <definedName name="DEFC_DspFlg_Progress">#REF!</definedName>
    <definedName name="DEFC_DspFlg_SecItem" localSheetId="3">#REF!</definedName>
    <definedName name="DEFC_DspFlg_SecItem">#REF!</definedName>
    <definedName name="DEFC_DspFlg_StartBox" localSheetId="3">#REF!</definedName>
    <definedName name="DEFC_DspFlg_StartBox">#REF!</definedName>
    <definedName name="DEFC_DspFlg_StartDay" localSheetId="3">#REF!</definedName>
    <definedName name="DEFC_DspFlg_StartDay">#REF!</definedName>
    <definedName name="DEFC_DspFlg_Stat" localSheetId="3">#REF!</definedName>
    <definedName name="DEFC_DspFlg_Stat">#REF!</definedName>
    <definedName name="DEFC_DspFlg_Status" localSheetId="3">#REF!</definedName>
    <definedName name="DEFC_DspFlg_Status">#REF!</definedName>
    <definedName name="DEFC_DspFlg_StrtJitu" localSheetId="3">#REF!</definedName>
    <definedName name="DEFC_DspFlg_StrtJitu">#REF!</definedName>
    <definedName name="DEFC_DspFlg_Support" localSheetId="3">#REF!</definedName>
    <definedName name="DEFC_DspFlg_Support">#REF!</definedName>
    <definedName name="DEFC_DspFlg_TopItem" localSheetId="3">#REF!</definedName>
    <definedName name="DEFC_DspFlg_TopItem">#REF!</definedName>
    <definedName name="DEFC_DspGp_Cmd" localSheetId="3">#REF!</definedName>
    <definedName name="DEFC_DspGp_Cmd">#REF!</definedName>
    <definedName name="DEFC_DspGp_Dsp" localSheetId="3">#REF!</definedName>
    <definedName name="DEFC_DspGp_Dsp">#REF!</definedName>
    <definedName name="DEFC_DspGp_Form" localSheetId="3">#REF!</definedName>
    <definedName name="DEFC_DspGp_Form">#REF!</definedName>
    <definedName name="DEFC_DspGp_Temp" localSheetId="3">#REF!</definedName>
    <definedName name="DEFC_DspGp_Temp">#REF!</definedName>
    <definedName name="DEFC_DspGp_Work1" localSheetId="3">#REF!</definedName>
    <definedName name="DEFC_DspGp_Work1">#REF!</definedName>
    <definedName name="DEFC_DspGp_Work2" localSheetId="3">#REF!</definedName>
    <definedName name="DEFC_DspGp_Work2">#REF!</definedName>
    <definedName name="DEFC_DspLang" localSheetId="3">#REF!</definedName>
    <definedName name="DEFC_DspLang">#REF!</definedName>
    <definedName name="DEFC_File_BaseForm" localSheetId="3">#REF!</definedName>
    <definedName name="DEFC_File_BaseForm">#REF!</definedName>
    <definedName name="DEFC_File_MemForm" localSheetId="3">#REF!</definedName>
    <definedName name="DEFC_File_MemForm">#REF!</definedName>
    <definedName name="DEFC_Stat_Default" localSheetId="3">#REF!</definedName>
    <definedName name="DEFC_Stat_Default">#REF!</definedName>
    <definedName name="DEFC_Stat_End" localSheetId="3">#REF!</definedName>
    <definedName name="DEFC_Stat_End">#REF!</definedName>
    <definedName name="DEFC_Stat_EndDelay" localSheetId="3">#REF!</definedName>
    <definedName name="DEFC_Stat_EndDelay">#REF!</definedName>
    <definedName name="DEFC_Stat_Exec" localSheetId="3">#REF!</definedName>
    <definedName name="DEFC_Stat_Exec">#REF!</definedName>
    <definedName name="DEFC_Stat_ExecRem" localSheetId="3">#REF!</definedName>
    <definedName name="DEFC_Stat_ExecRem">#REF!</definedName>
    <definedName name="DEFC_Stat_ExecRemDay" localSheetId="3">#REF!</definedName>
    <definedName name="DEFC_Stat_ExecRemDay">#REF!</definedName>
    <definedName name="DEFC_Stat_StartDelay" localSheetId="3">#REF!</definedName>
    <definedName name="DEFC_Stat_StartDelay">#REF!</definedName>
    <definedName name="DEFC_Stat_YoteNeaDay" localSheetId="3">#REF!</definedName>
    <definedName name="DEFC_Stat_YoteNeaDay">#REF!</definedName>
    <definedName name="DEFC_Stat_YoteNear" localSheetId="3">#REF!</definedName>
    <definedName name="DEFC_Stat_YoteNear">#REF!</definedName>
    <definedName name="DEFC_Tmp1_BackPict" localSheetId="3">#REF!</definedName>
    <definedName name="DEFC_Tmp1_BackPict">#REF!</definedName>
    <definedName name="DEFC_Tmp1_CForm_D" localSheetId="3">#REF!</definedName>
    <definedName name="DEFC_Tmp1_CForm_D">#REF!</definedName>
    <definedName name="DEFC_Tmp1_CForm_Date" localSheetId="3">#REF!</definedName>
    <definedName name="DEFC_Tmp1_CForm_Date">#REF!</definedName>
    <definedName name="DEFC_Tmp1_CForm_H" localSheetId="3">#REF!</definedName>
    <definedName name="DEFC_Tmp1_CForm_H">#REF!</definedName>
    <definedName name="DEFC_Tmp1_CForm_Item" localSheetId="3">#REF!</definedName>
    <definedName name="DEFC_Tmp1_CForm_Item">#REF!</definedName>
    <definedName name="DEFC_Tmp1_CForm_M" localSheetId="3">#REF!</definedName>
    <definedName name="DEFC_Tmp1_CForm_M">#REF!</definedName>
    <definedName name="DEFC_Tmp1_CForm_W" localSheetId="3">#REF!</definedName>
    <definedName name="DEFC_Tmp1_CForm_W">#REF!</definedName>
    <definedName name="DEFC_Tmp1_Stat" localSheetId="3">#REF!</definedName>
    <definedName name="DEFC_Tmp1_Stat">#REF!</definedName>
    <definedName name="DEFC_Tmp2_BackPict" localSheetId="3">#REF!</definedName>
    <definedName name="DEFC_Tmp2_BackPict">#REF!</definedName>
    <definedName name="DEFC_Tmp2_CForm_D" localSheetId="3">#REF!</definedName>
    <definedName name="DEFC_Tmp2_CForm_D">#REF!</definedName>
    <definedName name="DEFC_Tmp2_CForm_Date" localSheetId="3">#REF!</definedName>
    <definedName name="DEFC_Tmp2_CForm_Date">#REF!</definedName>
    <definedName name="DEFC_Tmp2_CForm_H" localSheetId="3">#REF!</definedName>
    <definedName name="DEFC_Tmp2_CForm_H">#REF!</definedName>
    <definedName name="DEFC_Tmp2_CForm_Item" localSheetId="3">#REF!</definedName>
    <definedName name="DEFC_Tmp2_CForm_Item">#REF!</definedName>
    <definedName name="DEFC_Tmp2_CForm_M" localSheetId="3">#REF!</definedName>
    <definedName name="DEFC_Tmp2_CForm_M">#REF!</definedName>
    <definedName name="DEFC_Tmp2_CForm_W" localSheetId="3">#REF!</definedName>
    <definedName name="DEFC_Tmp2_CForm_W">#REF!</definedName>
    <definedName name="DEFC_Tmp2_Stat" localSheetId="3">#REF!</definedName>
    <definedName name="DEFC_Tmp2_Stat">#REF!</definedName>
    <definedName name="DEFM" localSheetId="3">#REF!</definedName>
    <definedName name="DEFM">#REF!</definedName>
    <definedName name="DEFM_DspGp_Title" localSheetId="3">#REF!</definedName>
    <definedName name="DEFM_DspGp_Title">#REF!</definedName>
    <definedName name="DEFM_Member_Config" localSheetId="3">#REF!</definedName>
    <definedName name="DEFM_Member_Config">#REF!</definedName>
    <definedName name="DEFM_Member_Enable" localSheetId="3">#REF!</definedName>
    <definedName name="DEFM_Member_Enable">#REF!</definedName>
    <definedName name="DEFM_Member_End" localSheetId="3">#REF!</definedName>
    <definedName name="DEFM_Member_End">#REF!</definedName>
    <definedName name="DEFM_Member_Member" localSheetId="3">#REF!</definedName>
    <definedName name="DEFM_Member_Member">#REF!</definedName>
    <definedName name="DEFM_Member_OffGP" localSheetId="3">#REF!</definedName>
    <definedName name="DEFM_Member_OffGP">#REF!</definedName>
    <definedName name="DEFM_Member_Sample" localSheetId="3">#REF!</definedName>
    <definedName name="DEFM_Member_Sample">#REF!</definedName>
    <definedName name="DEFM_Member_Start" localSheetId="3">#REF!</definedName>
    <definedName name="DEFM_Member_Start">#REF!</definedName>
    <definedName name="DEFS" localSheetId="3">#REF!</definedName>
    <definedName name="DEFS">#REF!</definedName>
    <definedName name="DEFS_DspGp_Title" localSheetId="3">#REF!</definedName>
    <definedName name="DEFS_DspGp_Title">#REF!</definedName>
    <definedName name="DEFW" localSheetId="3">#REF!</definedName>
    <definedName name="DEFW">#REF!</definedName>
    <definedName name="DEFW_Chart_StartPos" localSheetId="3">#REF!</definedName>
    <definedName name="DEFW_Chart_StartPos">#REF!</definedName>
    <definedName name="DEFW_DspGp_Title" localSheetId="3">#REF!</definedName>
    <definedName name="DEFW_DspGp_Title">#REF!</definedName>
    <definedName name="DEFW_Title_Conect" localSheetId="3">#REF!</definedName>
    <definedName name="DEFW_Title_Conect">#REF!</definedName>
    <definedName name="DEFW_Title_Config" localSheetId="3">#REF!</definedName>
    <definedName name="DEFW_Title_Config">#REF!</definedName>
    <definedName name="DEFW_Title_DateDiff" localSheetId="3">#REF!</definedName>
    <definedName name="DEFW_Title_DateDiff">#REF!</definedName>
    <definedName name="DEFW_Title_DiffJitu" localSheetId="3">#REF!</definedName>
    <definedName name="DEFW_Title_DiffJitu">#REF!</definedName>
    <definedName name="DEFW_Title_End__Day" localSheetId="3">#REF!</definedName>
    <definedName name="DEFW_Title_End__Day">#REF!</definedName>
    <definedName name="DEFW_Title_End_Jitu" localSheetId="3">#REF!</definedName>
    <definedName name="DEFW_Title_End_Jitu">#REF!</definedName>
    <definedName name="DEFW_Title_Item_No" localSheetId="3">#REF!</definedName>
    <definedName name="DEFW_Title_Item_No">#REF!</definedName>
    <definedName name="DEFW_Title_ItemName" localSheetId="3">#REF!</definedName>
    <definedName name="DEFW_Title_ItemName">#REF!</definedName>
    <definedName name="DEFW_Title_Kousuu" localSheetId="3">#REF!</definedName>
    <definedName name="DEFW_Title_Kousuu">#REF!</definedName>
    <definedName name="DEFW_Title_Member" localSheetId="3">#REF!</definedName>
    <definedName name="DEFW_Title_Member">#REF!</definedName>
    <definedName name="DEFW_Title_OkureDay" localSheetId="3">#REF!</definedName>
    <definedName name="DEFW_Title_OkureDay">#REF!</definedName>
    <definedName name="DEFW_Title_Progress" localSheetId="3">#REF!</definedName>
    <definedName name="DEFW_Title_Progress">#REF!</definedName>
    <definedName name="DEFW_Title_SecItem" localSheetId="3">#REF!</definedName>
    <definedName name="DEFW_Title_SecItem">#REF!</definedName>
    <definedName name="DEFW_Title_StartDay" localSheetId="3">#REF!</definedName>
    <definedName name="DEFW_Title_StartDay">#REF!</definedName>
    <definedName name="DEFW_Title_Status" localSheetId="3">#REF!</definedName>
    <definedName name="DEFW_Title_Status">#REF!</definedName>
    <definedName name="DEFW_Title_StrtJitu" localSheetId="3">#REF!</definedName>
    <definedName name="DEFW_Title_StrtJitu">#REF!</definedName>
    <definedName name="DEFW_Title_TopItem" localSheetId="3">#REF!</definedName>
    <definedName name="DEFW_Title_TopItem">#REF!</definedName>
    <definedName name="_xlnm.Print_Area" localSheetId="8">仕様!$A$10</definedName>
    <definedName name="_xlnm.Print_Area" localSheetId="1">様式第１!$A$1:$S$45</definedName>
    <definedName name="_xlnm.Print_Area" localSheetId="2">様式第１別紙１!$A$5:$N$292</definedName>
    <definedName name="_xlnm.Print_Area" localSheetId="3">様式第１別紙２!$A$1:$I$64</definedName>
    <definedName name="_xlnm.Print_Titles" localSheetId="3">様式第１別紙２!$2:$10</definedName>
    <definedName name="その他諸経費" localSheetId="3">様式第１別紙２!$AA$2:$AA$4</definedName>
    <definedName name="その他諸経費">#REF!</definedName>
    <definedName name="委託・外注費" localSheetId="3">様式第１別紙２!$Z$2</definedName>
    <definedName name="委託・外注費">#REF!</definedName>
    <definedName name="経費項目" localSheetId="3">様式第１別紙２!$X$1:$AA$1</definedName>
    <definedName name="経費項目">#REF!</definedName>
    <definedName name="事業費" localSheetId="3">様式第１別紙２!$Y$2</definedName>
    <definedName name="事業費">#REF!</definedName>
    <definedName name="労務費" localSheetId="3">様式第１別紙２!$X$2:$X$3</definedName>
    <definedName name="労務費">#REF!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90" l="1"/>
  <c r="G52" i="90"/>
  <c r="G46" i="90"/>
  <c r="G40" i="90"/>
  <c r="G34" i="90"/>
  <c r="G28" i="90"/>
  <c r="G22" i="90"/>
  <c r="G16" i="90"/>
  <c r="G59" i="90" l="1"/>
  <c r="G27" i="52" s="1"/>
  <c r="G60" i="90"/>
  <c r="M33" i="52"/>
  <c r="J33" i="52"/>
  <c r="G33" i="52"/>
  <c r="G61" i="90" l="1"/>
  <c r="G28" i="52"/>
  <c r="B23" i="52"/>
  <c r="D5" i="90" s="1"/>
  <c r="K8" i="52"/>
  <c r="K7" i="52"/>
  <c r="N44" i="52"/>
  <c r="N43" i="52"/>
  <c r="F43" i="52"/>
  <c r="D7" i="90" s="1"/>
  <c r="C43" i="52"/>
  <c r="G62" i="90" l="1"/>
  <c r="G29" i="52" s="1"/>
  <c r="N36" i="81"/>
  <c r="N34" i="81"/>
  <c r="N33" i="81"/>
  <c r="N32" i="81"/>
  <c r="N31" i="81"/>
  <c r="N30" i="81"/>
  <c r="N29" i="81"/>
  <c r="D6" i="81" l="1"/>
  <c r="N18" i="81" l="1"/>
  <c r="O18" i="81" s="1"/>
  <c r="N19" i="81"/>
  <c r="O19" i="81" s="1"/>
  <c r="N20" i="81"/>
  <c r="O20" i="81" s="1"/>
  <c r="N21" i="81"/>
  <c r="O21" i="81" s="1"/>
  <c r="N23" i="81"/>
  <c r="O23" i="81" s="1"/>
  <c r="N24" i="81" s="1"/>
  <c r="N22" i="81"/>
  <c r="O22" i="81" s="1"/>
  <c r="N25" i="81"/>
  <c r="O25" i="81" s="1"/>
  <c r="N28" i="81"/>
  <c r="O28" i="81" s="1"/>
  <c r="O29" i="81"/>
  <c r="O30" i="81"/>
  <c r="O31" i="81"/>
  <c r="O32" i="81"/>
  <c r="O33" i="81"/>
  <c r="O34" i="81"/>
  <c r="N37" i="81"/>
  <c r="O37" i="81" s="1"/>
  <c r="N38" i="81"/>
  <c r="L18" i="81"/>
  <c r="M18" i="81" s="1"/>
  <c r="L19" i="81"/>
  <c r="M19" i="81" s="1"/>
  <c r="L20" i="81"/>
  <c r="M20" i="81" s="1"/>
  <c r="L21" i="81"/>
  <c r="M21" i="81" s="1"/>
  <c r="L23" i="81"/>
  <c r="M23" i="81" s="1"/>
  <c r="L24" i="81" s="1"/>
  <c r="L22" i="81"/>
  <c r="M22" i="81" s="1"/>
  <c r="L25" i="81"/>
  <c r="M25" i="81" s="1"/>
  <c r="L28" i="81"/>
  <c r="M28" i="81" s="1"/>
  <c r="L29" i="81"/>
  <c r="M29" i="81" s="1"/>
  <c r="L30" i="81"/>
  <c r="M30" i="81" s="1"/>
  <c r="L31" i="81"/>
  <c r="M31" i="81" s="1"/>
  <c r="L32" i="81"/>
  <c r="M32" i="81" s="1"/>
  <c r="L33" i="81"/>
  <c r="M33" i="81" s="1"/>
  <c r="L34" i="81"/>
  <c r="M34" i="81" s="1"/>
  <c r="L36" i="81"/>
  <c r="L37" i="81"/>
  <c r="M37" i="81" s="1"/>
  <c r="L38" i="81"/>
  <c r="J18" i="81"/>
  <c r="K18" i="81" s="1"/>
  <c r="J19" i="81"/>
  <c r="K19" i="81" s="1"/>
  <c r="J20" i="81"/>
  <c r="K20" i="81" s="1"/>
  <c r="J21" i="81"/>
  <c r="K21" i="81" s="1"/>
  <c r="J23" i="81"/>
  <c r="K23" i="81" s="1"/>
  <c r="J24" i="81" s="1"/>
  <c r="J22" i="81"/>
  <c r="K22" i="81" s="1"/>
  <c r="J25" i="81"/>
  <c r="K25" i="81" s="1"/>
  <c r="J28" i="81"/>
  <c r="K28" i="81" s="1"/>
  <c r="J29" i="81"/>
  <c r="K29" i="81" s="1"/>
  <c r="J30" i="81"/>
  <c r="K30" i="81" s="1"/>
  <c r="J31" i="81"/>
  <c r="K31" i="81" s="1"/>
  <c r="J32" i="81"/>
  <c r="K32" i="81" s="1"/>
  <c r="J33" i="81"/>
  <c r="K33" i="81" s="1"/>
  <c r="J34" i="81"/>
  <c r="K34" i="81" s="1"/>
  <c r="J36" i="81"/>
  <c r="J37" i="81"/>
  <c r="K37" i="81" s="1"/>
  <c r="J38" i="81"/>
  <c r="H18" i="81"/>
  <c r="I18" i="81" s="1"/>
  <c r="H19" i="81"/>
  <c r="I19" i="81" s="1"/>
  <c r="H20" i="81"/>
  <c r="I20" i="81" s="1"/>
  <c r="H21" i="81"/>
  <c r="I21" i="81" s="1"/>
  <c r="H23" i="81"/>
  <c r="I23" i="81" s="1"/>
  <c r="H24" i="81" s="1"/>
  <c r="H22" i="81"/>
  <c r="I22" i="81" s="1"/>
  <c r="H25" i="81"/>
  <c r="I25" i="81" s="1"/>
  <c r="H28" i="81"/>
  <c r="I28" i="81" s="1"/>
  <c r="H29" i="81"/>
  <c r="I29" i="81" s="1"/>
  <c r="H30" i="81"/>
  <c r="I30" i="81" s="1"/>
  <c r="H31" i="81"/>
  <c r="I31" i="81" s="1"/>
  <c r="H32" i="81"/>
  <c r="I32" i="81" s="1"/>
  <c r="H33" i="81"/>
  <c r="I33" i="81" s="1"/>
  <c r="H34" i="81"/>
  <c r="I34" i="81" s="1"/>
  <c r="H36" i="81"/>
  <c r="H37" i="81"/>
  <c r="I37" i="81" s="1"/>
  <c r="H38" i="81"/>
  <c r="F18" i="81"/>
  <c r="G18" i="81" s="1"/>
  <c r="F19" i="81"/>
  <c r="G19" i="81" s="1"/>
  <c r="F20" i="81"/>
  <c r="G20" i="81" s="1"/>
  <c r="F21" i="81"/>
  <c r="G21" i="81" s="1"/>
  <c r="F23" i="81"/>
  <c r="G23" i="81" s="1"/>
  <c r="F24" i="81" s="1"/>
  <c r="F22" i="81"/>
  <c r="G22" i="81" s="1"/>
  <c r="F25" i="81"/>
  <c r="G25" i="81" s="1"/>
  <c r="F28" i="81"/>
  <c r="G28" i="81" s="1"/>
  <c r="F29" i="81"/>
  <c r="G29" i="81" s="1"/>
  <c r="F30" i="81"/>
  <c r="G30" i="81" s="1"/>
  <c r="F31" i="81"/>
  <c r="G31" i="81" s="1"/>
  <c r="F32" i="81"/>
  <c r="G32" i="81" s="1"/>
  <c r="F33" i="81"/>
  <c r="G33" i="81" s="1"/>
  <c r="F34" i="81"/>
  <c r="G34" i="81" s="1"/>
  <c r="F36" i="81"/>
  <c r="F37" i="81"/>
  <c r="G37" i="81" s="1"/>
  <c r="F38" i="81"/>
  <c r="D38" i="81"/>
  <c r="D37" i="81"/>
  <c r="I13" i="81" l="1"/>
  <c r="Q13" i="81"/>
  <c r="J13" i="81"/>
  <c r="R13" i="81"/>
  <c r="K13" i="81"/>
  <c r="S13" i="81"/>
  <c r="M13" i="81"/>
  <c r="L13" i="81"/>
  <c r="T13" i="81"/>
  <c r="H13" i="81"/>
  <c r="O13" i="81"/>
  <c r="P13" i="81"/>
  <c r="N13" i="81"/>
  <c r="M14" i="81"/>
  <c r="N14" i="81"/>
  <c r="I14" i="81"/>
  <c r="H14" i="81"/>
  <c r="O14" i="81"/>
  <c r="K14" i="81"/>
  <c r="P14" i="81"/>
  <c r="S14" i="81"/>
  <c r="T14" i="81"/>
  <c r="Q14" i="81"/>
  <c r="J14" i="81"/>
  <c r="R14" i="81"/>
  <c r="L14" i="81"/>
  <c r="M10" i="81"/>
  <c r="H10" i="81"/>
  <c r="N10" i="81"/>
  <c r="L10" i="81"/>
  <c r="O10" i="81"/>
  <c r="P10" i="81"/>
  <c r="S10" i="81"/>
  <c r="I10" i="81"/>
  <c r="Q10" i="81"/>
  <c r="J10" i="81"/>
  <c r="R10" i="81"/>
  <c r="K10" i="81"/>
  <c r="T10" i="81"/>
  <c r="I11" i="81"/>
  <c r="Q11" i="81"/>
  <c r="J11" i="81"/>
  <c r="R11" i="81"/>
  <c r="H11" i="81"/>
  <c r="K11" i="81"/>
  <c r="S11" i="81"/>
  <c r="O11" i="81"/>
  <c r="L11" i="81"/>
  <c r="T11" i="81"/>
  <c r="P11" i="81"/>
  <c r="M11" i="81"/>
  <c r="N11" i="81"/>
  <c r="M12" i="81"/>
  <c r="N12" i="81"/>
  <c r="K12" i="81"/>
  <c r="T12" i="81"/>
  <c r="O12" i="81"/>
  <c r="H12" i="81"/>
  <c r="L12" i="81"/>
  <c r="P12" i="81"/>
  <c r="Q12" i="81"/>
  <c r="I12" i="81"/>
  <c r="J12" i="81"/>
  <c r="R12" i="81"/>
  <c r="S12" i="81"/>
  <c r="M36" i="81"/>
  <c r="M38" i="81"/>
  <c r="O36" i="81"/>
  <c r="O38" i="81"/>
  <c r="G36" i="81"/>
  <c r="G38" i="81"/>
  <c r="I36" i="81"/>
  <c r="I38" i="81"/>
  <c r="K36" i="81"/>
  <c r="K38" i="81"/>
  <c r="J35" i="81"/>
  <c r="K35" i="81" s="1"/>
  <c r="N35" i="81"/>
  <c r="O35" i="81" s="1"/>
  <c r="F35" i="81"/>
  <c r="G35" i="81" s="1"/>
  <c r="L35" i="81"/>
  <c r="M35" i="81" s="1"/>
  <c r="H35" i="81"/>
  <c r="I35" i="81" s="1"/>
  <c r="D36" i="81"/>
  <c r="E38" i="81" s="1"/>
  <c r="D34" i="81"/>
  <c r="D33" i="81"/>
  <c r="D32" i="81"/>
  <c r="D31" i="81"/>
  <c r="D30" i="81"/>
  <c r="D29" i="81"/>
  <c r="D28" i="81"/>
  <c r="D23" i="81"/>
  <c r="E37" i="81"/>
  <c r="I24" i="81" l="1"/>
  <c r="G24" i="81"/>
  <c r="K24" i="81"/>
  <c r="M24" i="81"/>
  <c r="O24" i="81"/>
  <c r="D5" i="81"/>
  <c r="D4" i="81"/>
  <c r="E5" i="81" l="1"/>
  <c r="E4" i="81"/>
  <c r="E36" i="81"/>
  <c r="E34" i="81"/>
  <c r="E32" i="81"/>
  <c r="E33" i="81"/>
  <c r="E31" i="81"/>
  <c r="E29" i="81"/>
  <c r="E30" i="81"/>
  <c r="E28" i="81"/>
  <c r="E23" i="81"/>
  <c r="D24" i="81" s="1"/>
  <c r="E6" i="81"/>
  <c r="I9" i="81" l="1"/>
  <c r="Q9" i="81"/>
  <c r="J9" i="81"/>
  <c r="R9" i="81"/>
  <c r="K9" i="81"/>
  <c r="S9" i="81"/>
  <c r="L9" i="81"/>
  <c r="T9" i="81"/>
  <c r="M9" i="81"/>
  <c r="P9" i="81"/>
  <c r="N9" i="81"/>
  <c r="H9" i="81"/>
  <c r="O9" i="81"/>
  <c r="D35" i="81"/>
  <c r="E35" i="81" s="1"/>
  <c r="E24" i="81" l="1"/>
  <c r="N27" i="81"/>
  <c r="O27" i="81" s="1"/>
  <c r="N26" i="81"/>
  <c r="O26" i="81" s="1"/>
  <c r="L27" i="81"/>
  <c r="M27" i="81" s="1"/>
  <c r="L26" i="81"/>
  <c r="M26" i="81" s="1"/>
  <c r="J27" i="81"/>
  <c r="K27" i="81" s="1"/>
  <c r="J26" i="81"/>
  <c r="K26" i="81" s="1"/>
  <c r="H27" i="81"/>
  <c r="I27" i="81" s="1"/>
  <c r="H26" i="81"/>
  <c r="I26" i="81" s="1"/>
  <c r="F27" i="81"/>
  <c r="G27" i="81" s="1"/>
  <c r="F26" i="81"/>
  <c r="G26" i="81" s="1"/>
  <c r="F80" i="81" l="1"/>
  <c r="I108" i="81" l="1"/>
  <c r="F94" i="81"/>
  <c r="E98" i="81"/>
  <c r="E108" i="81"/>
  <c r="E94" i="81"/>
  <c r="E80" i="81"/>
  <c r="E84" i="81"/>
  <c r="E70" i="81"/>
  <c r="E56" i="81"/>
  <c r="E66" i="81"/>
  <c r="F108" i="81"/>
  <c r="H94" i="81" l="1"/>
  <c r="I94" i="81"/>
  <c r="H111" i="81"/>
  <c r="I98" i="81"/>
  <c r="I84" i="81"/>
  <c r="H97" i="81"/>
  <c r="H83" i="81"/>
  <c r="I70" i="81"/>
  <c r="H69" i="81"/>
  <c r="I56" i="81"/>
  <c r="E95" i="81"/>
  <c r="E109" i="81"/>
  <c r="E67" i="81"/>
  <c r="E81" i="81"/>
  <c r="F98" i="81"/>
  <c r="F109" i="81"/>
  <c r="F70" i="81"/>
  <c r="F84" i="81"/>
  <c r="F56" i="81"/>
  <c r="I66" i="81"/>
  <c r="F66" i="81"/>
  <c r="H108" i="81"/>
  <c r="D26" i="81"/>
  <c r="D25" i="81"/>
  <c r="D21" i="81"/>
  <c r="E21" i="81" s="1"/>
  <c r="D20" i="81"/>
  <c r="E20" i="81" s="1"/>
  <c r="D19" i="81"/>
  <c r="E19" i="81" s="1"/>
  <c r="E42" i="81" l="1"/>
  <c r="I99" i="81"/>
  <c r="I85" i="81"/>
  <c r="H70" i="81"/>
  <c r="I71" i="81"/>
  <c r="I57" i="81"/>
  <c r="E110" i="81"/>
  <c r="D27" i="81"/>
  <c r="E27" i="81" s="1"/>
  <c r="E96" i="81"/>
  <c r="D18" i="81"/>
  <c r="E18" i="81" s="1"/>
  <c r="E68" i="81"/>
  <c r="I95" i="81"/>
  <c r="F95" i="81"/>
  <c r="H98" i="81"/>
  <c r="E74" i="81"/>
  <c r="I81" i="81"/>
  <c r="F81" i="81"/>
  <c r="I109" i="81"/>
  <c r="H84" i="81"/>
  <c r="E82" i="81"/>
  <c r="H56" i="81"/>
  <c r="I67" i="81"/>
  <c r="F67" i="81"/>
  <c r="H66" i="81"/>
  <c r="D22" i="81"/>
  <c r="E22" i="81" s="1"/>
  <c r="E25" i="81"/>
  <c r="E26" i="81"/>
  <c r="I80" i="81" l="1"/>
  <c r="F42" i="81"/>
  <c r="I100" i="81"/>
  <c r="I86" i="81"/>
  <c r="F88" i="81"/>
  <c r="I72" i="81"/>
  <c r="H71" i="81"/>
  <c r="I58" i="81"/>
  <c r="E88" i="81"/>
  <c r="E102" i="81"/>
  <c r="E60" i="81"/>
  <c r="E52" i="81"/>
  <c r="H85" i="81"/>
  <c r="F75" i="81"/>
  <c r="F89" i="81"/>
  <c r="I96" i="81"/>
  <c r="F96" i="81"/>
  <c r="H109" i="81"/>
  <c r="F74" i="81"/>
  <c r="I110" i="81"/>
  <c r="F110" i="81"/>
  <c r="F103" i="81"/>
  <c r="I82" i="81"/>
  <c r="F82" i="81"/>
  <c r="H99" i="81"/>
  <c r="H95" i="81"/>
  <c r="H67" i="81"/>
  <c r="I68" i="81"/>
  <c r="F68" i="81"/>
  <c r="H57" i="81"/>
  <c r="F61" i="81"/>
  <c r="H42" i="81"/>
  <c r="I42" i="81"/>
  <c r="H43" i="81"/>
  <c r="F52" i="81" l="1"/>
  <c r="F102" i="81"/>
  <c r="F60" i="81"/>
  <c r="E103" i="81"/>
  <c r="E89" i="81"/>
  <c r="H100" i="81"/>
  <c r="H96" i="81"/>
  <c r="H110" i="81"/>
  <c r="H86" i="81"/>
  <c r="F104" i="81"/>
  <c r="E75" i="81"/>
  <c r="H72" i="81"/>
  <c r="H58" i="81"/>
  <c r="E61" i="81"/>
  <c r="H68" i="81"/>
  <c r="H44" i="81"/>
  <c r="I43" i="81"/>
  <c r="F91" i="81" l="1"/>
  <c r="F90" i="81"/>
  <c r="E76" i="81"/>
  <c r="F76" i="81"/>
  <c r="E104" i="81"/>
  <c r="E90" i="81"/>
  <c r="E62" i="81"/>
  <c r="I44" i="81"/>
  <c r="E46" i="81" l="1"/>
  <c r="F105" i="81"/>
  <c r="F62" i="81"/>
  <c r="E91" i="81"/>
  <c r="E105" i="81"/>
  <c r="F63" i="81"/>
  <c r="E63" i="81"/>
  <c r="F46" i="81" l="1"/>
  <c r="E92" i="81"/>
  <c r="E87" i="81" s="1"/>
  <c r="E106" i="81"/>
  <c r="E101" i="81" s="1"/>
  <c r="E64" i="81"/>
  <c r="E59" i="81" s="1"/>
  <c r="E47" i="81"/>
  <c r="F106" i="81"/>
  <c r="E48" i="81"/>
  <c r="F47" i="81" l="1"/>
  <c r="E107" i="81"/>
  <c r="E65" i="81"/>
  <c r="F101" i="81"/>
  <c r="E93" i="81"/>
  <c r="F92" i="81"/>
  <c r="F87" i="81" s="1"/>
  <c r="F64" i="81"/>
  <c r="F59" i="81" s="1"/>
  <c r="F48" i="81"/>
  <c r="F93" i="81" l="1"/>
  <c r="F107" i="81"/>
  <c r="F65" i="81"/>
  <c r="E49" i="81"/>
  <c r="F49" i="81" l="1"/>
  <c r="E50" i="81"/>
  <c r="H107" i="81"/>
  <c r="I107" i="81"/>
  <c r="I93" i="81"/>
  <c r="I65" i="81"/>
  <c r="E45" i="81"/>
  <c r="E51" i="81" l="1"/>
  <c r="I87" i="81"/>
  <c r="I101" i="81"/>
  <c r="I59" i="81"/>
  <c r="F50" i="81"/>
  <c r="F45" i="81" s="1"/>
  <c r="H93" i="81"/>
  <c r="H65" i="81"/>
  <c r="F51" i="81" l="1"/>
  <c r="H101" i="81"/>
  <c r="H87" i="81"/>
  <c r="H59" i="81"/>
  <c r="I45" i="81" l="1"/>
  <c r="H45" i="81"/>
  <c r="K63" i="81"/>
  <c r="J63" i="81"/>
  <c r="H51" i="81" l="1"/>
  <c r="I51" i="81"/>
  <c r="I52" i="81" l="1"/>
  <c r="V46" i="80"/>
  <c r="V45" i="80"/>
  <c r="W46" i="80" s="1"/>
  <c r="X46" i="80" s="1"/>
  <c r="V44" i="80"/>
  <c r="W45" i="80" s="1"/>
  <c r="P45" i="80" s="1"/>
  <c r="V43" i="80"/>
  <c r="W44" i="80" s="1"/>
  <c r="P44" i="80" s="1"/>
  <c r="V42" i="80"/>
  <c r="W43" i="80" s="1"/>
  <c r="V41" i="80"/>
  <c r="W42" i="80" s="1"/>
  <c r="V40" i="80"/>
  <c r="W41" i="80" s="1"/>
  <c r="V39" i="80"/>
  <c r="W40" i="80" s="1"/>
  <c r="V38" i="80"/>
  <c r="W39" i="80" s="1"/>
  <c r="V37" i="80"/>
  <c r="W38" i="80" s="1"/>
  <c r="V36" i="80"/>
  <c r="W37" i="80" s="1"/>
  <c r="V35" i="80"/>
  <c r="W36" i="80" s="1"/>
  <c r="V34" i="80"/>
  <c r="W35" i="80" s="1"/>
  <c r="V33" i="80"/>
  <c r="W34" i="80" s="1"/>
  <c r="V32" i="80"/>
  <c r="W33" i="80" s="1"/>
  <c r="V31" i="80"/>
  <c r="W32" i="80" s="1"/>
  <c r="V30" i="80"/>
  <c r="W31" i="80" s="1"/>
  <c r="X31" i="80" s="1"/>
  <c r="V29" i="80"/>
  <c r="W30" i="80" s="1"/>
  <c r="V28" i="80"/>
  <c r="W29" i="80" s="1"/>
  <c r="X29" i="80" s="1"/>
  <c r="V27" i="80"/>
  <c r="W28" i="80" s="1"/>
  <c r="V26" i="80"/>
  <c r="W27" i="80" s="1"/>
  <c r="X27" i="80" s="1"/>
  <c r="V25" i="80"/>
  <c r="W26" i="80" s="1"/>
  <c r="V24" i="80"/>
  <c r="W25" i="80" s="1"/>
  <c r="X25" i="80" s="1"/>
  <c r="V23" i="80"/>
  <c r="W24" i="80" s="1"/>
  <c r="V22" i="80"/>
  <c r="W23" i="80" s="1"/>
  <c r="X23" i="80" s="1"/>
  <c r="V21" i="80"/>
  <c r="W22" i="80" s="1"/>
  <c r="V20" i="80"/>
  <c r="W21" i="80" s="1"/>
  <c r="X21" i="80" s="1"/>
  <c r="V19" i="80"/>
  <c r="W20" i="80" s="1"/>
  <c r="V18" i="80"/>
  <c r="W19" i="80" s="1"/>
  <c r="X19" i="80" s="1"/>
  <c r="V17" i="80"/>
  <c r="W18" i="80" s="1"/>
  <c r="J109" i="81"/>
  <c r="L108" i="81"/>
  <c r="J107" i="81"/>
  <c r="K96" i="81"/>
  <c r="K95" i="81"/>
  <c r="K93" i="81"/>
  <c r="L84" i="81"/>
  <c r="L65" i="81"/>
  <c r="K56" i="81"/>
  <c r="K47" i="81"/>
  <c r="K11" i="52"/>
  <c r="K9" i="52"/>
  <c r="Q3" i="52"/>
  <c r="O3" i="52"/>
  <c r="M3" i="52"/>
  <c r="O2" i="52"/>
  <c r="D3" i="81" s="1"/>
  <c r="E3" i="81" s="1"/>
  <c r="B11" i="80" l="1"/>
  <c r="D6" i="90"/>
  <c r="J7" i="80"/>
  <c r="J247" i="80"/>
  <c r="J103" i="80"/>
  <c r="J55" i="80"/>
  <c r="J199" i="80"/>
  <c r="J151" i="80"/>
  <c r="L7" i="80"/>
  <c r="L247" i="80"/>
  <c r="L103" i="80"/>
  <c r="L55" i="80"/>
  <c r="L199" i="80"/>
  <c r="L151" i="80"/>
  <c r="H7" i="80"/>
  <c r="H151" i="80"/>
  <c r="H247" i="80"/>
  <c r="H199" i="80"/>
  <c r="H55" i="80"/>
  <c r="H103" i="80"/>
  <c r="X26" i="80"/>
  <c r="Q26" i="80"/>
  <c r="P32" i="80"/>
  <c r="X32" i="80"/>
  <c r="H52" i="81"/>
  <c r="K94" i="81"/>
  <c r="L94" i="81"/>
  <c r="K52" i="81"/>
  <c r="Q20" i="80"/>
  <c r="X20" i="80"/>
  <c r="X24" i="80"/>
  <c r="Q24" i="80"/>
  <c r="Q28" i="80"/>
  <c r="X28" i="80"/>
  <c r="X30" i="80"/>
  <c r="Q30" i="80"/>
  <c r="X18" i="80"/>
  <c r="Q18" i="80" s="1"/>
  <c r="Q22" i="80"/>
  <c r="X22" i="80"/>
  <c r="W17" i="80"/>
  <c r="V14" i="80"/>
  <c r="K42" i="81"/>
  <c r="X37" i="80"/>
  <c r="P37" i="80"/>
  <c r="X33" i="80"/>
  <c r="P33" i="80"/>
  <c r="X39" i="80"/>
  <c r="P39" i="80"/>
  <c r="X40" i="80"/>
  <c r="P40" i="80"/>
  <c r="X41" i="80"/>
  <c r="P41" i="80"/>
  <c r="X36" i="80"/>
  <c r="P36" i="80"/>
  <c r="X34" i="80"/>
  <c r="P34" i="80"/>
  <c r="X42" i="80"/>
  <c r="P42" i="80"/>
  <c r="P38" i="80"/>
  <c r="X38" i="80"/>
  <c r="X35" i="80"/>
  <c r="P35" i="80"/>
  <c r="P43" i="80"/>
  <c r="X43" i="80"/>
  <c r="X44" i="80"/>
  <c r="Q19" i="80"/>
  <c r="Q21" i="80"/>
  <c r="Q23" i="80"/>
  <c r="Q25" i="80"/>
  <c r="Q27" i="80"/>
  <c r="Q29" i="80"/>
  <c r="Q31" i="80"/>
  <c r="X45" i="80"/>
  <c r="P46" i="80"/>
  <c r="J106" i="81"/>
  <c r="K88" i="81"/>
  <c r="K90" i="81"/>
  <c r="K103" i="81"/>
  <c r="K91" i="81"/>
  <c r="K61" i="81"/>
  <c r="K92" i="81"/>
  <c r="K105" i="81"/>
  <c r="K50" i="81"/>
  <c r="K62" i="81"/>
  <c r="K110" i="81"/>
  <c r="L110" i="81"/>
  <c r="K98" i="81"/>
  <c r="L98" i="81"/>
  <c r="K46" i="81"/>
  <c r="L67" i="81"/>
  <c r="L51" i="81"/>
  <c r="J60" i="81"/>
  <c r="K60" i="81"/>
  <c r="K108" i="81"/>
  <c r="J108" i="81"/>
  <c r="K104" i="81"/>
  <c r="L96" i="81"/>
  <c r="L95" i="81"/>
  <c r="J98" i="81"/>
  <c r="J110" i="81"/>
  <c r="J88" i="81"/>
  <c r="J90" i="81"/>
  <c r="J52" i="81"/>
  <c r="J61" i="81"/>
  <c r="K106" i="81"/>
  <c r="K109" i="81"/>
  <c r="J56" i="81"/>
  <c r="J103" i="81"/>
  <c r="K107" i="81"/>
  <c r="L56" i="81"/>
  <c r="L93" i="81"/>
  <c r="J105" i="81"/>
  <c r="J104" i="81"/>
  <c r="J42" i="81"/>
  <c r="J47" i="81"/>
  <c r="J49" i="81"/>
  <c r="K49" i="81"/>
  <c r="J48" i="81"/>
  <c r="J64" i="81"/>
  <c r="J65" i="81"/>
  <c r="J84" i="81"/>
  <c r="J94" i="81"/>
  <c r="L107" i="81"/>
  <c r="L109" i="81"/>
  <c r="K64" i="81"/>
  <c r="K65" i="81"/>
  <c r="K84" i="81"/>
  <c r="J92" i="81"/>
  <c r="J93" i="81"/>
  <c r="J95" i="81"/>
  <c r="J62" i="81"/>
  <c r="J91" i="81"/>
  <c r="J96" i="81"/>
  <c r="K48" i="81"/>
  <c r="J66" i="81" l="1"/>
  <c r="L66" i="81"/>
  <c r="L52" i="81"/>
  <c r="L42" i="81"/>
  <c r="X17" i="80"/>
  <c r="Q17" i="80" s="1"/>
  <c r="L101" i="81"/>
  <c r="L59" i="81"/>
  <c r="J89" i="81"/>
  <c r="L87" i="81"/>
  <c r="K45" i="81"/>
  <c r="J46" i="81"/>
  <c r="J51" i="81"/>
  <c r="J50" i="81"/>
  <c r="L68" i="81"/>
  <c r="J68" i="81"/>
  <c r="K59" i="81" l="1"/>
  <c r="K87" i="81"/>
  <c r="K89" i="81"/>
  <c r="J67" i="81"/>
  <c r="K66" i="81"/>
  <c r="K101" i="81"/>
  <c r="K102" i="81"/>
  <c r="J87" i="81"/>
  <c r="J101" i="81"/>
  <c r="J102" i="81"/>
  <c r="K68" i="81"/>
  <c r="K67" i="81"/>
  <c r="K51" i="81"/>
  <c r="J59" i="81"/>
  <c r="J45" i="81"/>
  <c r="L45" i="81" l="1"/>
  <c r="E54" i="81" l="1"/>
  <c r="E53" i="81"/>
  <c r="F54" i="81" l="1"/>
  <c r="I54" i="81"/>
  <c r="H55" i="81"/>
  <c r="F53" i="81"/>
  <c r="I53" i="81"/>
  <c r="H54" i="81" l="1"/>
  <c r="H53" i="81"/>
  <c r="J54" i="81" l="1"/>
  <c r="J53" i="81"/>
  <c r="K53" i="81"/>
  <c r="K54" i="81"/>
  <c r="L53" i="81" l="1"/>
  <c r="L54" i="81" l="1"/>
  <c r="E77" i="81"/>
  <c r="E78" i="81" l="1"/>
  <c r="E73" i="81" s="1"/>
  <c r="F78" i="81" l="1"/>
  <c r="E79" i="81"/>
  <c r="E122" i="81"/>
  <c r="F79" i="81"/>
  <c r="F77" i="81"/>
  <c r="F73" i="81" s="1"/>
  <c r="E112" i="81"/>
  <c r="I112" i="81" l="1"/>
  <c r="I122" i="81"/>
  <c r="I79" i="81"/>
  <c r="H80" i="81"/>
  <c r="F112" i="81"/>
  <c r="E123" i="81"/>
  <c r="F122" i="81"/>
  <c r="H125" i="81" l="1"/>
  <c r="I113" i="81"/>
  <c r="J70" i="81"/>
  <c r="H112" i="81"/>
  <c r="E124" i="81"/>
  <c r="H122" i="81"/>
  <c r="H79" i="81"/>
  <c r="F123" i="81"/>
  <c r="I123" i="81"/>
  <c r="H82" i="81"/>
  <c r="H81" i="81"/>
  <c r="K70" i="81"/>
  <c r="K79" i="81"/>
  <c r="J80" i="81" l="1"/>
  <c r="L70" i="81"/>
  <c r="I114" i="81"/>
  <c r="L79" i="81"/>
  <c r="J79" i="81"/>
  <c r="K75" i="81"/>
  <c r="K80" i="81"/>
  <c r="J74" i="81"/>
  <c r="K74" i="81"/>
  <c r="K81" i="81"/>
  <c r="H123" i="81"/>
  <c r="H113" i="81"/>
  <c r="J81" i="81"/>
  <c r="E116" i="81"/>
  <c r="D9" i="81" s="1"/>
  <c r="I124" i="81"/>
  <c r="F124" i="81"/>
  <c r="L80" i="81" l="1"/>
  <c r="J75" i="81"/>
  <c r="F117" i="81"/>
  <c r="L81" i="81"/>
  <c r="J82" i="81"/>
  <c r="F116" i="81"/>
  <c r="H124" i="81"/>
  <c r="K82" i="81"/>
  <c r="H114" i="81"/>
  <c r="J76" i="81"/>
  <c r="K76" i="81"/>
  <c r="E117" i="81"/>
  <c r="D10" i="81" s="1"/>
  <c r="L82" i="81" l="1"/>
  <c r="K78" i="81"/>
  <c r="J77" i="81"/>
  <c r="F118" i="81"/>
  <c r="E118" i="81"/>
  <c r="D11" i="81" s="1"/>
  <c r="J78" i="81" l="1"/>
  <c r="I73" i="81"/>
  <c r="K77" i="81"/>
  <c r="E119" i="81"/>
  <c r="D12" i="81" s="1"/>
  <c r="J73" i="81" l="1"/>
  <c r="H73" i="81"/>
  <c r="L73" i="81"/>
  <c r="E120" i="81"/>
  <c r="D13" i="81" s="1"/>
  <c r="K73" i="81"/>
  <c r="F119" i="81"/>
  <c r="E12" i="81" l="1"/>
  <c r="E13" i="81"/>
  <c r="E11" i="81"/>
  <c r="E10" i="81"/>
  <c r="E9" i="81"/>
  <c r="F120" i="81"/>
  <c r="F115" i="81" s="1"/>
  <c r="E115" i="81"/>
  <c r="E121" i="81"/>
  <c r="F121" i="81" l="1"/>
  <c r="J121" i="81" l="1"/>
  <c r="K121" i="81"/>
  <c r="L121" i="81"/>
  <c r="I121" i="81"/>
  <c r="L112" i="81"/>
  <c r="K112" i="81"/>
  <c r="J112" i="81"/>
  <c r="L123" i="81" l="1"/>
  <c r="J123" i="81"/>
  <c r="K123" i="81"/>
  <c r="J117" i="81"/>
  <c r="K117" i="81"/>
  <c r="J116" i="81"/>
  <c r="K116" i="81"/>
  <c r="H121" i="81"/>
  <c r="L122" i="81" l="1"/>
  <c r="L124" i="81"/>
  <c r="K118" i="81"/>
  <c r="K124" i="81"/>
  <c r="J124" i="81"/>
  <c r="I115" i="81" l="1"/>
  <c r="J118" i="81"/>
  <c r="K122" i="81"/>
  <c r="J122" i="81"/>
  <c r="J119" i="81" l="1"/>
  <c r="K120" i="81"/>
  <c r="J120" i="81"/>
  <c r="K119" i="81"/>
  <c r="H115" i="81"/>
  <c r="D14" i="81"/>
  <c r="L115" i="81" l="1"/>
  <c r="K115" i="81" l="1"/>
  <c r="J115" i="81"/>
</calcChain>
</file>

<file path=xl/sharedStrings.xml><?xml version="1.0" encoding="utf-8"?>
<sst xmlns="http://schemas.openxmlformats.org/spreadsheetml/2006/main" count="1119" uniqueCount="496">
  <si>
    <t>交付申請書（様式第１、別紙１、別紙２、申請者情報）　入力シートについて</t>
    <rPh sb="0" eb="2">
      <t>コウフ</t>
    </rPh>
    <rPh sb="2" eb="5">
      <t>シンセイショ</t>
    </rPh>
    <rPh sb="6" eb="8">
      <t>ヨウシキ</t>
    </rPh>
    <rPh sb="8" eb="9">
      <t>ダイ</t>
    </rPh>
    <rPh sb="11" eb="13">
      <t>ベッシ</t>
    </rPh>
    <rPh sb="15" eb="17">
      <t>ベッシ</t>
    </rPh>
    <rPh sb="19" eb="22">
      <t>シンセイシャ</t>
    </rPh>
    <rPh sb="22" eb="24">
      <t>ジョウホウ</t>
    </rPh>
    <rPh sb="26" eb="28">
      <t>ニュウリョク</t>
    </rPh>
    <phoneticPr fontId="5"/>
  </si>
  <si>
    <t>１．シート構成</t>
    <rPh sb="5" eb="7">
      <t>コウセイ</t>
    </rPh>
    <phoneticPr fontId="5"/>
  </si>
  <si>
    <t>　「交付申請書（様式第１、別紙１、別紙２、申請者情報）」は、下記のシートで構成されています。</t>
    <rPh sb="30" eb="32">
      <t>カキ</t>
    </rPh>
    <rPh sb="37" eb="39">
      <t>コウセイ</t>
    </rPh>
    <phoneticPr fontId="5"/>
  </si>
  <si>
    <t>　数式による自動反映機能があるため、①から順に入力していただくようお願いいたします。</t>
    <phoneticPr fontId="5"/>
  </si>
  <si>
    <t>シート名</t>
    <rPh sb="3" eb="4">
      <t>メイ</t>
    </rPh>
    <phoneticPr fontId="5"/>
  </si>
  <si>
    <t>主な入力内容</t>
    <rPh sb="0" eb="1">
      <t>オモ</t>
    </rPh>
    <rPh sb="2" eb="6">
      <t>ニュウリョクナイヨウ</t>
    </rPh>
    <phoneticPr fontId="5"/>
  </si>
  <si>
    <t>①様式第１_本紙</t>
  </si>
  <si>
    <t>日付、代表申請者情報（様式第１反映箇所）</t>
    <rPh sb="0" eb="2">
      <t>ヒヅケ</t>
    </rPh>
    <rPh sb="3" eb="10">
      <t>ダイヒョウシンセイシャジョウホウ</t>
    </rPh>
    <rPh sb="11" eb="13">
      <t>ヨウシキ</t>
    </rPh>
    <rPh sb="13" eb="14">
      <t>ダイ</t>
    </rPh>
    <rPh sb="15" eb="17">
      <t>ハンエイ</t>
    </rPh>
    <rPh sb="17" eb="19">
      <t>カショ</t>
    </rPh>
    <phoneticPr fontId="5"/>
  </si>
  <si>
    <t>②申請者情報</t>
    <phoneticPr fontId="5"/>
  </si>
  <si>
    <t>代表申請者情報（上記以外）・共同申請者情報、申請するシステム・ツール、導入事業所数、申請・連携する車両台数、荷台数</t>
    <rPh sb="0" eb="5">
      <t>ダイヒョウシンセイシャ</t>
    </rPh>
    <rPh sb="5" eb="7">
      <t>ジョウホウ</t>
    </rPh>
    <rPh sb="8" eb="10">
      <t>ジョウキ</t>
    </rPh>
    <rPh sb="10" eb="12">
      <t>イガイ</t>
    </rPh>
    <rPh sb="14" eb="19">
      <t>キョウドウシンセイシャ</t>
    </rPh>
    <rPh sb="19" eb="21">
      <t>ジョウホウ</t>
    </rPh>
    <rPh sb="22" eb="24">
      <t>シンセイ</t>
    </rPh>
    <rPh sb="35" eb="41">
      <t>ドウニュウジギョウショスウ</t>
    </rPh>
    <rPh sb="42" eb="44">
      <t>シンセイ</t>
    </rPh>
    <rPh sb="45" eb="47">
      <t>レンケイ</t>
    </rPh>
    <rPh sb="49" eb="51">
      <t>シャリョウ</t>
    </rPh>
    <rPh sb="51" eb="53">
      <t>ダイスウ</t>
    </rPh>
    <rPh sb="54" eb="55">
      <t>ニ</t>
    </rPh>
    <rPh sb="55" eb="57">
      <t>ダイスウ</t>
    </rPh>
    <phoneticPr fontId="5"/>
  </si>
  <si>
    <t>③様式第１_別紙１</t>
    <phoneticPr fontId="5"/>
  </si>
  <si>
    <t>申請者毎の補助事業に要する経費、補助対象経費</t>
    <rPh sb="0" eb="4">
      <t>シンセイシャゴト</t>
    </rPh>
    <rPh sb="5" eb="9">
      <t>ホジョジギョウ</t>
    </rPh>
    <rPh sb="10" eb="11">
      <t>ヨウ</t>
    </rPh>
    <rPh sb="13" eb="15">
      <t>ケイヒ</t>
    </rPh>
    <rPh sb="16" eb="22">
      <t>ホジョタイショウケイヒ</t>
    </rPh>
    <phoneticPr fontId="5"/>
  </si>
  <si>
    <t>④様式第１_別紙２</t>
    <phoneticPr fontId="5"/>
  </si>
  <si>
    <t>申請者毎の役員名簿</t>
    <rPh sb="0" eb="4">
      <t>シンセイシャゴト</t>
    </rPh>
    <rPh sb="5" eb="7">
      <t>ヤクイン</t>
    </rPh>
    <rPh sb="7" eb="9">
      <t>メイボ</t>
    </rPh>
    <phoneticPr fontId="5"/>
  </si>
  <si>
    <t>２．入力可能な申請者数</t>
    <rPh sb="2" eb="6">
      <t>ニュウリョクカノウ</t>
    </rPh>
    <rPh sb="7" eb="11">
      <t>シンセイシャスウ</t>
    </rPh>
    <phoneticPr fontId="5"/>
  </si>
  <si>
    <r>
      <t>　代表申請者・共同申請者</t>
    </r>
    <r>
      <rPr>
        <b/>
        <sz val="10"/>
        <rFont val="Meiryo UI"/>
        <family val="3"/>
        <charset val="128"/>
      </rPr>
      <t>5社まで</t>
    </r>
    <r>
      <rPr>
        <sz val="10"/>
        <rFont val="Meiryo UI"/>
        <family val="3"/>
        <charset val="128"/>
      </rPr>
      <t>入力可能です。</t>
    </r>
    <rPh sb="1" eb="6">
      <t>ダイヒョウシンセイシャ</t>
    </rPh>
    <rPh sb="7" eb="9">
      <t>キョウドウ</t>
    </rPh>
    <rPh sb="9" eb="12">
      <t>シンセイシャ</t>
    </rPh>
    <rPh sb="13" eb="14">
      <t>シャ</t>
    </rPh>
    <rPh sb="16" eb="18">
      <t>ニュウリョク</t>
    </rPh>
    <rPh sb="18" eb="20">
      <t>カノウ</t>
    </rPh>
    <phoneticPr fontId="5"/>
  </si>
  <si>
    <r>
      <t>　共同申請者が</t>
    </r>
    <r>
      <rPr>
        <b/>
        <sz val="10"/>
        <color theme="1"/>
        <rFont val="Meiryo UI"/>
        <family val="3"/>
        <charset val="128"/>
      </rPr>
      <t>5社を超える</t>
    </r>
    <r>
      <rPr>
        <sz val="10"/>
        <color theme="1"/>
        <rFont val="Meiryo UI"/>
        <family val="3"/>
        <charset val="128"/>
      </rPr>
      <t>場合は、事務局へお問い合わせください。</t>
    </r>
    <rPh sb="10" eb="11">
      <t>コ</t>
    </rPh>
    <phoneticPr fontId="5"/>
  </si>
  <si>
    <t>３．入力方法</t>
    <rPh sb="2" eb="4">
      <t>ニュウリョク</t>
    </rPh>
    <rPh sb="4" eb="6">
      <t>ホウホウ</t>
    </rPh>
    <phoneticPr fontId="5"/>
  </si>
  <si>
    <t>　黄色のセル（必須項目）、緑のセル（任意項目）に入力してください。グレーアウトしたセルは入力不要です。</t>
    <rPh sb="1" eb="3">
      <t>キイロ</t>
    </rPh>
    <rPh sb="7" eb="11">
      <t>ヒッスコウモク</t>
    </rPh>
    <rPh sb="13" eb="14">
      <t>ミドリ</t>
    </rPh>
    <rPh sb="18" eb="22">
      <t>ニンイコウモク</t>
    </rPh>
    <rPh sb="24" eb="26">
      <t>ニュウリョク</t>
    </rPh>
    <rPh sb="44" eb="48">
      <t>ニュウリョクフヨウ</t>
    </rPh>
    <phoneticPr fontId="5"/>
  </si>
  <si>
    <t>　入力規則により入力内容を制限しているセルがあります。エラーメッセージが表示された場合は、エラー内容を確認し再入力をしてください。</t>
    <rPh sb="1" eb="5">
      <t>ニュウリョクキソク</t>
    </rPh>
    <rPh sb="8" eb="12">
      <t>ニュウリョクナイヨウ</t>
    </rPh>
    <rPh sb="13" eb="15">
      <t>セイゲン</t>
    </rPh>
    <rPh sb="36" eb="38">
      <t>ヒョウジ</t>
    </rPh>
    <rPh sb="41" eb="43">
      <t>バアイ</t>
    </rPh>
    <rPh sb="48" eb="50">
      <t>ナイヨウ</t>
    </rPh>
    <rPh sb="51" eb="53">
      <t>カクニン</t>
    </rPh>
    <rPh sb="54" eb="57">
      <t>サイニュウリョク</t>
    </rPh>
    <phoneticPr fontId="5"/>
  </si>
  <si>
    <t>４．注意事項</t>
    <rPh sb="2" eb="6">
      <t>チュウイジコウ</t>
    </rPh>
    <phoneticPr fontId="5"/>
  </si>
  <si>
    <t>　数式や条件付き書式が崩れることを防ぐため、以下をご確認ください。：</t>
    <rPh sb="26" eb="28">
      <t>カクニン</t>
    </rPh>
    <phoneticPr fontId="5"/>
  </si>
  <si>
    <t>　１．最新の更新プログラムが適用されたExcelをご利用ください。</t>
    <rPh sb="3" eb="5">
      <t>サイシン</t>
    </rPh>
    <rPh sb="6" eb="8">
      <t>コウシン</t>
    </rPh>
    <rPh sb="14" eb="16">
      <t>テキヨウ</t>
    </rPh>
    <rPh sb="26" eb="28">
      <t>リヨウ</t>
    </rPh>
    <phoneticPr fontId="5"/>
  </si>
  <si>
    <t>　※古いバージョン、または更新プログラムが適用されていないExcelや他の表計算ソフトを使用すると、正しく動作しない可能性があります。</t>
    <rPh sb="2" eb="3">
      <t>フル</t>
    </rPh>
    <rPh sb="13" eb="15">
      <t>コウシン</t>
    </rPh>
    <rPh sb="21" eb="23">
      <t>テキヨウ</t>
    </rPh>
    <rPh sb="35" eb="36">
      <t>ホカ</t>
    </rPh>
    <rPh sb="37" eb="40">
      <t>ヒョウケイサン</t>
    </rPh>
    <rPh sb="44" eb="46">
      <t>シヨウ</t>
    </rPh>
    <rPh sb="50" eb="51">
      <t>タダ</t>
    </rPh>
    <rPh sb="53" eb="55">
      <t>ドウサ</t>
    </rPh>
    <rPh sb="58" eb="61">
      <t>カノウセイ</t>
    </rPh>
    <phoneticPr fontId="5"/>
  </si>
  <si>
    <t>　２．セルの切り取りや移動は行わないでください。</t>
    <rPh sb="14" eb="15">
      <t>オコナ</t>
    </rPh>
    <phoneticPr fontId="5"/>
  </si>
  <si>
    <t>　３．数式や条件付き書式が崩れた場合は、再度ファイルをダウンロードしてご使用ください。</t>
    <phoneticPr fontId="5"/>
  </si>
  <si>
    <t>（様式第１）</t>
  </si>
  <si>
    <t>●文書番号を入力してください</t>
    <rPh sb="1" eb="5">
      <t>ブンショバンゴウ</t>
    </rPh>
    <rPh sb="6" eb="8">
      <t>ニュウリョク</t>
    </rPh>
    <phoneticPr fontId="5"/>
  </si>
  <si>
    <t>都道府県</t>
    <rPh sb="0" eb="4">
      <t>トドウフケン</t>
    </rPh>
    <phoneticPr fontId="24"/>
  </si>
  <si>
    <t>役職</t>
    <rPh sb="0" eb="2">
      <t>ヤクショク</t>
    </rPh>
    <phoneticPr fontId="5"/>
  </si>
  <si>
    <t>第</t>
    <phoneticPr fontId="5"/>
  </si>
  <si>
    <t>号</t>
    <phoneticPr fontId="5"/>
  </si>
  <si>
    <t xml:space="preserve">第 </t>
    <rPh sb="0" eb="1">
      <t>ダイ</t>
    </rPh>
    <phoneticPr fontId="5"/>
  </si>
  <si>
    <t xml:space="preserve"> 号</t>
    <rPh sb="1" eb="2">
      <t>ゴウ</t>
    </rPh>
    <phoneticPr fontId="5"/>
  </si>
  <si>
    <r>
      <t>←黄色のセル…</t>
    </r>
    <r>
      <rPr>
        <b/>
        <sz val="10"/>
        <color rgb="FFED0000"/>
        <rFont val="Meiryo UI"/>
        <family val="3"/>
        <charset val="128"/>
        <scheme val="major"/>
      </rPr>
      <t>必須</t>
    </r>
    <rPh sb="1" eb="3">
      <t>キイロ</t>
    </rPh>
    <rPh sb="7" eb="9">
      <t>ヒッス</t>
    </rPh>
    <phoneticPr fontId="5"/>
  </si>
  <si>
    <t>北海道</t>
  </si>
  <si>
    <t>代表取締役</t>
    <rPh sb="0" eb="5">
      <t>ダイヒョウトリシマリヤク</t>
    </rPh>
    <phoneticPr fontId="5"/>
  </si>
  <si>
    <t>令和</t>
    <phoneticPr fontId="5"/>
  </si>
  <si>
    <t>年</t>
    <phoneticPr fontId="5"/>
  </si>
  <si>
    <t>月</t>
    <phoneticPr fontId="5"/>
  </si>
  <si>
    <t>日</t>
    <phoneticPr fontId="5"/>
  </si>
  <si>
    <t>←緑色のセル…任意</t>
    <rPh sb="1" eb="3">
      <t>ミドリイロ</t>
    </rPh>
    <rPh sb="7" eb="9">
      <t>ニンイ</t>
    </rPh>
    <phoneticPr fontId="5"/>
  </si>
  <si>
    <t>青森県</t>
  </si>
  <si>
    <t>代表取締役社長</t>
    <rPh sb="0" eb="7">
      <t>ダイヒョウトリシマリヤクシャチョウ</t>
    </rPh>
    <phoneticPr fontId="5"/>
  </si>
  <si>
    <t>パシフィックコンサルタンツ株式会社</t>
  </si>
  <si>
    <t>●文書作成日を入力してください</t>
    <rPh sb="1" eb="6">
      <t>ブンショサクセイビ</t>
    </rPh>
    <rPh sb="7" eb="9">
      <t>ニュウリョク</t>
    </rPh>
    <phoneticPr fontId="5"/>
  </si>
  <si>
    <t>岩手県</t>
  </si>
  <si>
    <t>取締役</t>
    <rPh sb="0" eb="3">
      <t>トリシマリヤク</t>
    </rPh>
    <phoneticPr fontId="5"/>
  </si>
  <si>
    <t>首都圏本社　本社長　殿</t>
    <rPh sb="0" eb="3">
      <t>シュトケン</t>
    </rPh>
    <rPh sb="3" eb="5">
      <t>ホンシャ</t>
    </rPh>
    <rPh sb="6" eb="9">
      <t>ホンシャチョウ</t>
    </rPh>
    <rPh sb="10" eb="11">
      <t>ドノ</t>
    </rPh>
    <phoneticPr fontId="5"/>
  </si>
  <si>
    <t xml:space="preserve">文書作成日 </t>
    <rPh sb="0" eb="5">
      <t>ブンショサクセイビ</t>
    </rPh>
    <phoneticPr fontId="5"/>
  </si>
  <si>
    <t>宮城県</t>
  </si>
  <si>
    <t>代表理事</t>
    <rPh sb="0" eb="4">
      <t>ダイヒョウリジ</t>
    </rPh>
    <phoneticPr fontId="5"/>
  </si>
  <si>
    <t>秋田県</t>
  </si>
  <si>
    <t>理事</t>
    <rPh sb="0" eb="2">
      <t>リジ</t>
    </rPh>
    <phoneticPr fontId="5"/>
  </si>
  <si>
    <t>申請者</t>
    <rPh sb="0" eb="3">
      <t>シンセイシャ</t>
    </rPh>
    <phoneticPr fontId="5"/>
  </si>
  <si>
    <t>住所</t>
    <rPh sb="0" eb="2">
      <t>ジュウショ</t>
    </rPh>
    <phoneticPr fontId="5"/>
  </si>
  <si>
    <t>●代表申請者の情報を入力してください</t>
    <rPh sb="1" eb="3">
      <t>ダイヒョウ</t>
    </rPh>
    <rPh sb="3" eb="6">
      <t>シンセイシャ</t>
    </rPh>
    <rPh sb="7" eb="9">
      <t>ジョウホウ</t>
    </rPh>
    <rPh sb="10" eb="12">
      <t>ニュウリョク</t>
    </rPh>
    <phoneticPr fontId="5"/>
  </si>
  <si>
    <t>山形県</t>
  </si>
  <si>
    <t xml:space="preserve">会社所在地 </t>
    <rPh sb="0" eb="2">
      <t>カイシャ</t>
    </rPh>
    <rPh sb="2" eb="5">
      <t>ショザイチ</t>
    </rPh>
    <phoneticPr fontId="5"/>
  </si>
  <si>
    <t>福島県</t>
  </si>
  <si>
    <t>法人名</t>
  </si>
  <si>
    <t xml:space="preserve">都道府県 </t>
  </si>
  <si>
    <t xml:space="preserve"> プルダウンで選択</t>
    <rPh sb="7" eb="9">
      <t>センタク</t>
    </rPh>
    <phoneticPr fontId="19"/>
  </si>
  <si>
    <t>茨城県</t>
  </si>
  <si>
    <t xml:space="preserve">市区町村 </t>
  </si>
  <si>
    <t>栃木県</t>
  </si>
  <si>
    <t>代表者名</t>
    <phoneticPr fontId="5"/>
  </si>
  <si>
    <t xml:space="preserve">町名番地 </t>
    <rPh sb="2" eb="4">
      <t>バンチ</t>
    </rPh>
    <phoneticPr fontId="5"/>
  </si>
  <si>
    <t>群馬県</t>
  </si>
  <si>
    <t xml:space="preserve">建物名称 </t>
  </si>
  <si>
    <t>埼玉県</t>
  </si>
  <si>
    <t>令和７年度補正 情報処理・サービス・製造産業振興研究開発等事業費補助金</t>
    <phoneticPr fontId="5"/>
  </si>
  <si>
    <t>千葉県</t>
  </si>
  <si>
    <t xml:space="preserve">（デジタルライフライン整備加速事業のうち、地下埋設物等の設備データ整備事業) </t>
    <phoneticPr fontId="5"/>
  </si>
  <si>
    <t xml:space="preserve">法人名 </t>
    <rPh sb="0" eb="2">
      <t>ホウジン</t>
    </rPh>
    <rPh sb="2" eb="3">
      <t>メイ</t>
    </rPh>
    <phoneticPr fontId="19"/>
  </si>
  <si>
    <t>東京都</t>
  </si>
  <si>
    <t>交付申請書</t>
    <rPh sb="0" eb="5">
      <t>コウフシンセイショ</t>
    </rPh>
    <phoneticPr fontId="5"/>
  </si>
  <si>
    <t>神奈川県</t>
  </si>
  <si>
    <t xml:space="preserve">代表者の役職 </t>
    <rPh sb="0" eb="3">
      <t>ダイヒョウシャ</t>
    </rPh>
    <phoneticPr fontId="5"/>
  </si>
  <si>
    <t>プルダウンで選択、または手入力</t>
    <rPh sb="6" eb="8">
      <t>センタク</t>
    </rPh>
    <rPh sb="12" eb="15">
      <t>テニュウリョク</t>
    </rPh>
    <phoneticPr fontId="5"/>
  </si>
  <si>
    <t>新潟県</t>
  </si>
  <si>
    <t>　情報処理・サービス・製造産業振興研究開発等事業費補助金（デジタルライフライン整備加速事</t>
    <phoneticPr fontId="5"/>
  </si>
  <si>
    <t>姓</t>
    <rPh sb="0" eb="1">
      <t>セイ</t>
    </rPh>
    <phoneticPr fontId="5"/>
  </si>
  <si>
    <t>名</t>
    <rPh sb="0" eb="1">
      <t>メイ</t>
    </rPh>
    <phoneticPr fontId="5"/>
  </si>
  <si>
    <t>富山県</t>
  </si>
  <si>
    <t xml:space="preserve">代表者名 </t>
    <phoneticPr fontId="5"/>
  </si>
  <si>
    <t>※代表者名は当補助事業における責任者を記載してください</t>
    <rPh sb="1" eb="5">
      <t>ダイヒョウシャメイ</t>
    </rPh>
    <rPh sb="6" eb="7">
      <t>トウ</t>
    </rPh>
    <rPh sb="7" eb="9">
      <t>ホジョ</t>
    </rPh>
    <rPh sb="9" eb="11">
      <t>ジギョウ</t>
    </rPh>
    <rPh sb="15" eb="18">
      <t>セキニンシャ</t>
    </rPh>
    <rPh sb="19" eb="21">
      <t>キサイ</t>
    </rPh>
    <phoneticPr fontId="5"/>
  </si>
  <si>
    <t>石川県</t>
  </si>
  <si>
    <t>福井県</t>
  </si>
  <si>
    <t>記</t>
  </si>
  <si>
    <t>山梨県</t>
  </si>
  <si>
    <t>長野県</t>
  </si>
  <si>
    <t>１．間接補助事業の名称</t>
    <rPh sb="2" eb="4">
      <t>カンセツ</t>
    </rPh>
    <phoneticPr fontId="5"/>
  </si>
  <si>
    <t>●1.間接補助事業の名称を入力してください</t>
    <rPh sb="3" eb="5">
      <t>カンセツ</t>
    </rPh>
    <rPh sb="5" eb="9">
      <t>ホジョジギョウ</t>
    </rPh>
    <rPh sb="10" eb="12">
      <t>メイショウ</t>
    </rPh>
    <rPh sb="13" eb="15">
      <t>ニュウリョク</t>
    </rPh>
    <phoneticPr fontId="5"/>
  </si>
  <si>
    <t>岐阜県</t>
  </si>
  <si>
    <t>静岡県</t>
  </si>
  <si>
    <t>２．間接補助事業の実施計画（別添 実施計画書による）</t>
    <rPh sb="2" eb="4">
      <t>カンセツ</t>
    </rPh>
    <rPh sb="14" eb="16">
      <t>ベッテン</t>
    </rPh>
    <rPh sb="17" eb="22">
      <t>ジッシケイカクショ</t>
    </rPh>
    <phoneticPr fontId="5"/>
  </si>
  <si>
    <t>愛知県</t>
  </si>
  <si>
    <t>三重県</t>
  </si>
  <si>
    <t>３．補助金交付申請額（内訳は別紙２による）</t>
    <rPh sb="11" eb="13">
      <t>ウチワケ</t>
    </rPh>
    <rPh sb="14" eb="16">
      <t>ベッシ</t>
    </rPh>
    <phoneticPr fontId="5"/>
  </si>
  <si>
    <t>●3.補助金交付申請額は【様式第１別紙２】より自動反映されます</t>
    <rPh sb="3" eb="6">
      <t>ホジョキン</t>
    </rPh>
    <rPh sb="6" eb="8">
      <t>コウフ</t>
    </rPh>
    <rPh sb="8" eb="10">
      <t>シンセイ</t>
    </rPh>
    <rPh sb="10" eb="11">
      <t>ガク</t>
    </rPh>
    <rPh sb="13" eb="16">
      <t>ヨウシキダイ</t>
    </rPh>
    <rPh sb="17" eb="19">
      <t>ベッシ</t>
    </rPh>
    <rPh sb="23" eb="27">
      <t>ジドウハンエイ</t>
    </rPh>
    <phoneticPr fontId="19"/>
  </si>
  <si>
    <t>滋賀県</t>
  </si>
  <si>
    <t>（１）間接補助事業に要する経費</t>
    <rPh sb="3" eb="5">
      <t>カンセツ</t>
    </rPh>
    <phoneticPr fontId="5"/>
  </si>
  <si>
    <t>円</t>
  </si>
  <si>
    <t>京都府</t>
  </si>
  <si>
    <t>（２）補助対象経費</t>
  </si>
  <si>
    <t>大阪府</t>
  </si>
  <si>
    <t>（３）補助金の額</t>
    <rPh sb="3" eb="6">
      <t>ホジョキン</t>
    </rPh>
    <rPh sb="7" eb="8">
      <t>ガク</t>
    </rPh>
    <phoneticPr fontId="5"/>
  </si>
  <si>
    <t>円</t>
    <phoneticPr fontId="5"/>
  </si>
  <si>
    <t>兵庫県</t>
  </si>
  <si>
    <t>奈良県</t>
  </si>
  <si>
    <t>４．間接補助事業の開始及び完了予定年月日</t>
    <rPh sb="2" eb="4">
      <t>カンセツ</t>
    </rPh>
    <phoneticPr fontId="5"/>
  </si>
  <si>
    <t>●4.(1)間接補助事業の開始年月日は、事務局より通知される交付決定日となります</t>
    <rPh sb="6" eb="8">
      <t>カンセツ</t>
    </rPh>
    <rPh sb="8" eb="12">
      <t>ホジョジギョウ</t>
    </rPh>
    <rPh sb="13" eb="18">
      <t>カイシネンガッピ</t>
    </rPh>
    <rPh sb="20" eb="23">
      <t>ジムキョク</t>
    </rPh>
    <rPh sb="25" eb="27">
      <t>ツウチ</t>
    </rPh>
    <rPh sb="30" eb="35">
      <t>コウフケッテイビ</t>
    </rPh>
    <phoneticPr fontId="5"/>
  </si>
  <si>
    <t>和歌山県</t>
  </si>
  <si>
    <t>（１）開 始 年 月 日</t>
    <phoneticPr fontId="5"/>
  </si>
  <si>
    <t>交付決定年月日</t>
    <phoneticPr fontId="5"/>
  </si>
  <si>
    <t>鳥取県</t>
  </si>
  <si>
    <t>（２）完了予定年月日</t>
    <phoneticPr fontId="5"/>
  </si>
  <si>
    <t>●4.(2)間接補助事業の完了予定年月日を入力してください</t>
    <rPh sb="6" eb="8">
      <t>カンセツ</t>
    </rPh>
    <rPh sb="8" eb="10">
      <t>ホジョ</t>
    </rPh>
    <rPh sb="10" eb="12">
      <t>ジギョウ</t>
    </rPh>
    <rPh sb="13" eb="15">
      <t>カンリョウ</t>
    </rPh>
    <rPh sb="15" eb="17">
      <t>ヨテイ</t>
    </rPh>
    <rPh sb="17" eb="20">
      <t>ネンガッピ</t>
    </rPh>
    <rPh sb="21" eb="23">
      <t>ニュウリョク</t>
    </rPh>
    <phoneticPr fontId="5"/>
  </si>
  <si>
    <t>島根県</t>
  </si>
  <si>
    <t xml:space="preserve">完了予定年月日 </t>
    <rPh sb="0" eb="4">
      <t>カンリョウヨテイ</t>
    </rPh>
    <rPh sb="4" eb="7">
      <t>ネンガッピ</t>
    </rPh>
    <phoneticPr fontId="5"/>
  </si>
  <si>
    <t>岡山県</t>
  </si>
  <si>
    <t>（注）申請書には、次の事項を記載した書面を添付すること。</t>
  </si>
  <si>
    <t>広島県</t>
  </si>
  <si>
    <t>（１）申請者が申請者以外の者と共同して間接補助事業を行おうとする場合にあっては、当該事</t>
    <rPh sb="5" eb="6">
      <t>シャ</t>
    </rPh>
    <rPh sb="7" eb="10">
      <t>シンセイシャ</t>
    </rPh>
    <rPh sb="10" eb="12">
      <t>イガイ</t>
    </rPh>
    <rPh sb="13" eb="14">
      <t>モノ</t>
    </rPh>
    <rPh sb="15" eb="17">
      <t>キョウドウ</t>
    </rPh>
    <rPh sb="19" eb="21">
      <t>カンセツ</t>
    </rPh>
    <rPh sb="21" eb="25">
      <t>ホジョジギョウ</t>
    </rPh>
    <rPh sb="26" eb="27">
      <t>オコナ</t>
    </rPh>
    <rPh sb="32" eb="34">
      <t>バアイ</t>
    </rPh>
    <rPh sb="40" eb="42">
      <t>トウガイ</t>
    </rPh>
    <rPh sb="42" eb="43">
      <t>ゴト</t>
    </rPh>
    <phoneticPr fontId="5"/>
  </si>
  <si>
    <t>山口県</t>
  </si>
  <si>
    <t>　業に係る契約書の写し</t>
    <rPh sb="1" eb="2">
      <t>ギョウ</t>
    </rPh>
    <rPh sb="3" eb="4">
      <t>カカ</t>
    </rPh>
    <rPh sb="5" eb="8">
      <t>ケイヤクショ</t>
    </rPh>
    <rPh sb="9" eb="10">
      <t>ウツ</t>
    </rPh>
    <phoneticPr fontId="5"/>
  </si>
  <si>
    <r>
      <t>●間接補助事業の窓口となる担当者の部署、役職、氏名、連絡先を入力してください
　</t>
    </r>
    <r>
      <rPr>
        <b/>
        <sz val="10"/>
        <color theme="1"/>
        <rFont val="Meiryo UI"/>
        <family val="3"/>
        <charset val="128"/>
        <scheme val="major"/>
      </rPr>
      <t>※Gmail,Outlookのメールアドレスの場合、事務局からのメールが届かない場合があります</t>
    </r>
    <rPh sb="1" eb="3">
      <t>カンセツ</t>
    </rPh>
    <phoneticPr fontId="5"/>
  </si>
  <si>
    <t>徳島県</t>
  </si>
  <si>
    <t>（２）代表申請者及び全共同申請者の役員名簿（別紙１）</t>
    <rPh sb="3" eb="8">
      <t>ダイヒョウシンセイシャ</t>
    </rPh>
    <rPh sb="8" eb="9">
      <t>オヨ</t>
    </rPh>
    <rPh sb="10" eb="13">
      <t>ゼンキョウドウ</t>
    </rPh>
    <rPh sb="13" eb="16">
      <t>シンセイシャ</t>
    </rPh>
    <rPh sb="17" eb="21">
      <t>ヤクインメイボ</t>
    </rPh>
    <rPh sb="22" eb="24">
      <t>ベッシ</t>
    </rPh>
    <phoneticPr fontId="5"/>
  </si>
  <si>
    <t>香川県</t>
  </si>
  <si>
    <t>（３）その他事務局が指示する書面等</t>
    <rPh sb="5" eb="6">
      <t>タ</t>
    </rPh>
    <rPh sb="6" eb="9">
      <t>ジムキョク</t>
    </rPh>
    <rPh sb="10" eb="12">
      <t>シジ</t>
    </rPh>
    <rPh sb="14" eb="16">
      <t>ショメン</t>
    </rPh>
    <rPh sb="16" eb="17">
      <t>トウ</t>
    </rPh>
    <phoneticPr fontId="5"/>
  </si>
  <si>
    <t>担当部署</t>
    <phoneticPr fontId="5"/>
  </si>
  <si>
    <t>愛媛県</t>
  </si>
  <si>
    <t>担当者の役職</t>
    <rPh sb="0" eb="3">
      <t>タントウシャ</t>
    </rPh>
    <phoneticPr fontId="5"/>
  </si>
  <si>
    <t>高知県</t>
  </si>
  <si>
    <t>【本交付申請書に係る質問等連絡先及び担当者名】</t>
    <rPh sb="1" eb="7">
      <t>ホンコウフシンセイショ</t>
    </rPh>
    <rPh sb="8" eb="9">
      <t>カカ</t>
    </rPh>
    <rPh sb="10" eb="13">
      <t>シツモントウ</t>
    </rPh>
    <rPh sb="13" eb="16">
      <t>レンラクサキ</t>
    </rPh>
    <rPh sb="16" eb="17">
      <t>オヨ</t>
    </rPh>
    <rPh sb="18" eb="22">
      <t>タントウシャメイ</t>
    </rPh>
    <phoneticPr fontId="5"/>
  </si>
  <si>
    <t>福岡県</t>
  </si>
  <si>
    <t>担当部署及び役職</t>
    <rPh sb="0" eb="4">
      <t>タントウブショ</t>
    </rPh>
    <rPh sb="4" eb="5">
      <t>オヨ</t>
    </rPh>
    <rPh sb="6" eb="8">
      <t>ヤクショク</t>
    </rPh>
    <phoneticPr fontId="5"/>
  </si>
  <si>
    <t>担当者名</t>
    <rPh sb="0" eb="4">
      <t>タントウシャメイ</t>
    </rPh>
    <phoneticPr fontId="5"/>
  </si>
  <si>
    <t>電話及びE-mail</t>
    <rPh sb="0" eb="2">
      <t>デンワ</t>
    </rPh>
    <rPh sb="2" eb="3">
      <t>オヨ</t>
    </rPh>
    <phoneticPr fontId="5"/>
  </si>
  <si>
    <t>佐賀県</t>
  </si>
  <si>
    <t>（電話）</t>
    <rPh sb="1" eb="3">
      <t>デンワ</t>
    </rPh>
    <phoneticPr fontId="5"/>
  </si>
  <si>
    <t>長崎県</t>
  </si>
  <si>
    <t>　</t>
    <phoneticPr fontId="5"/>
  </si>
  <si>
    <t>（E-mail）</t>
    <phoneticPr fontId="5"/>
  </si>
  <si>
    <t>電話番号</t>
  </si>
  <si>
    <t>熊本県</t>
  </si>
  <si>
    <t>E-mailアドレス</t>
  </si>
  <si>
    <t>大分県</t>
  </si>
  <si>
    <t>宮崎県</t>
  </si>
  <si>
    <t>鹿児島県</t>
  </si>
  <si>
    <t>沖縄県</t>
  </si>
  <si>
    <t>●役員情報を左の様式に入力してください。
　※様式右上の日付及び法人名は【様式第1】より反映しています。</t>
    <rPh sb="1" eb="3">
      <t>ヤクイン</t>
    </rPh>
    <rPh sb="3" eb="5">
      <t>ジョウホウ</t>
    </rPh>
    <rPh sb="30" eb="31">
      <t>オヨ</t>
    </rPh>
    <rPh sb="32" eb="35">
      <t>ホウジンメイ</t>
    </rPh>
    <rPh sb="37" eb="40">
      <t>ヨウシキダイ</t>
    </rPh>
    <phoneticPr fontId="5"/>
  </si>
  <si>
    <t>代表申請者▼</t>
    <rPh sb="0" eb="5">
      <t>ダイヒョウシンセイシャ</t>
    </rPh>
    <phoneticPr fontId="5"/>
  </si>
  <si>
    <t>共同申請者１▼</t>
    <rPh sb="0" eb="5">
      <t>キョウドウシンセイシャ</t>
    </rPh>
    <phoneticPr fontId="5"/>
  </si>
  <si>
    <t>共同申請者２▼</t>
    <rPh sb="0" eb="5">
      <t>キョウドウシンセイシャ</t>
    </rPh>
    <phoneticPr fontId="5"/>
  </si>
  <si>
    <t>共同申請者３▼</t>
    <rPh sb="0" eb="5">
      <t>キョウドウシンセイシャ</t>
    </rPh>
    <phoneticPr fontId="5"/>
  </si>
  <si>
    <t>共同申請者４▼</t>
    <rPh sb="0" eb="5">
      <t>キョウドウシンセイシャ</t>
    </rPh>
    <phoneticPr fontId="5"/>
  </si>
  <si>
    <t>共同申請者５▼</t>
    <rPh sb="0" eb="5">
      <t>キョウドウシンセイシャ</t>
    </rPh>
    <phoneticPr fontId="31"/>
  </si>
  <si>
    <t>（様式第１別紙１）</t>
    <rPh sb="1" eb="4">
      <t>ヨウシキダイ</t>
    </rPh>
    <rPh sb="5" eb="7">
      <t>ベッシ</t>
    </rPh>
    <phoneticPr fontId="16"/>
  </si>
  <si>
    <t>　※上から詰めて入力してください</t>
    <rPh sb="2" eb="3">
      <t>ウエ</t>
    </rPh>
    <rPh sb="5" eb="6">
      <t>ツ</t>
    </rPh>
    <rPh sb="8" eb="10">
      <t>ニュウリョク</t>
    </rPh>
    <phoneticPr fontId="5"/>
  </si>
  <si>
    <t>和暦</t>
    <rPh sb="0" eb="2">
      <t>ワレキ</t>
    </rPh>
    <phoneticPr fontId="5"/>
  </si>
  <si>
    <t>年月日</t>
    <rPh sb="0" eb="3">
      <t>ネンガッピ</t>
    </rPh>
    <phoneticPr fontId="5"/>
  </si>
  <si>
    <t>性別</t>
    <rPh sb="0" eb="2">
      <t>セイベツ</t>
    </rPh>
    <phoneticPr fontId="5"/>
  </si>
  <si>
    <t>T</t>
    <phoneticPr fontId="5"/>
  </si>
  <si>
    <t>M</t>
    <phoneticPr fontId="5"/>
  </si>
  <si>
    <t>令和</t>
    <rPh sb="0" eb="2">
      <t>レイワ</t>
    </rPh>
    <phoneticPr fontId="16"/>
  </si>
  <si>
    <t>年</t>
    <rPh sb="0" eb="1">
      <t>ネン</t>
    </rPh>
    <phoneticPr fontId="16"/>
  </si>
  <si>
    <t>月</t>
    <rPh sb="0" eb="1">
      <t>ツキ</t>
    </rPh>
    <phoneticPr fontId="16"/>
  </si>
  <si>
    <t>日</t>
    <rPh sb="0" eb="1">
      <t>ヒ</t>
    </rPh>
    <phoneticPr fontId="16"/>
  </si>
  <si>
    <t>　※16名以上入力する場合は、左上の[2]ボタンまたは、[+]ボタンを押してください（30名まで入力可能です）</t>
    <rPh sb="4" eb="7">
      <t>メイイジョウ</t>
    </rPh>
    <rPh sb="7" eb="9">
      <t>ニュウリョク</t>
    </rPh>
    <rPh sb="11" eb="13">
      <t>バアイ</t>
    </rPh>
    <rPh sb="15" eb="17">
      <t>ヒダリウエ</t>
    </rPh>
    <rPh sb="35" eb="36">
      <t>オ</t>
    </rPh>
    <phoneticPr fontId="5"/>
  </si>
  <si>
    <t>S</t>
    <phoneticPr fontId="5"/>
  </si>
  <si>
    <t>F</t>
    <phoneticPr fontId="5"/>
  </si>
  <si>
    <t>役員名簿</t>
    <phoneticPr fontId="16"/>
  </si>
  <si>
    <t>　（左上の[1]ボタンまたは、47行目の[-]ボタンを押すと元の状態に戻ります）</t>
    <rPh sb="2" eb="4">
      <t>ヒダリウエ</t>
    </rPh>
    <rPh sb="17" eb="19">
      <t>ギョウメ</t>
    </rPh>
    <rPh sb="27" eb="28">
      <t>オ</t>
    </rPh>
    <rPh sb="30" eb="31">
      <t>モト</t>
    </rPh>
    <rPh sb="32" eb="34">
      <t>ジョウタイ</t>
    </rPh>
    <rPh sb="35" eb="36">
      <t>モド</t>
    </rPh>
    <phoneticPr fontId="5"/>
  </si>
  <si>
    <t>H</t>
    <phoneticPr fontId="5"/>
  </si>
  <si>
    <t>法人名</t>
    <phoneticPr fontId="16"/>
  </si>
  <si>
    <t>役職名
（全角）</t>
    <rPh sb="5" eb="6">
      <t>ゼン</t>
    </rPh>
    <rPh sb="6" eb="7">
      <t>カク</t>
    </rPh>
    <phoneticPr fontId="16"/>
  </si>
  <si>
    <t>氏名　漢　字（全角）
例）総研　太郎</t>
    <rPh sb="7" eb="9">
      <t>ゼンカク</t>
    </rPh>
    <rPh sb="11" eb="12">
      <t>レイ</t>
    </rPh>
    <rPh sb="13" eb="15">
      <t>ソウケン</t>
    </rPh>
    <rPh sb="16" eb="18">
      <t>タロウ</t>
    </rPh>
    <phoneticPr fontId="16"/>
  </si>
  <si>
    <t>氏名　カナ（全角）
例）ソウケン　タロウ</t>
    <rPh sb="6" eb="8">
      <t>ゼンカク</t>
    </rPh>
    <rPh sb="10" eb="11">
      <t>レイ</t>
    </rPh>
    <phoneticPr fontId="16"/>
  </si>
  <si>
    <t>生年月日（全角）</t>
    <rPh sb="5" eb="7">
      <t>ゼンカク</t>
    </rPh>
    <phoneticPr fontId="16"/>
  </si>
  <si>
    <t>性別
（全角）
男性 M
女性 F</t>
    <rPh sb="4" eb="6">
      <t>ゼンカク</t>
    </rPh>
    <rPh sb="8" eb="10">
      <t>ダンセイ</t>
    </rPh>
    <rPh sb="13" eb="15">
      <t>ジョセイ</t>
    </rPh>
    <phoneticPr fontId="16"/>
  </si>
  <si>
    <t>全入力行数</t>
    <rPh sb="0" eb="5">
      <t>ゼンニュウリョクギョウスウ</t>
    </rPh>
    <phoneticPr fontId="5"/>
  </si>
  <si>
    <t>和暦</t>
    <phoneticPr fontId="16"/>
  </si>
  <si>
    <t>年</t>
    <phoneticPr fontId="16"/>
  </si>
  <si>
    <t>月</t>
    <phoneticPr fontId="16"/>
  </si>
  <si>
    <t>日</t>
    <phoneticPr fontId="16"/>
  </si>
  <si>
    <t>全入力</t>
    <rPh sb="0" eb="3">
      <t>ゼンニュウリョク</t>
    </rPh>
    <phoneticPr fontId="5"/>
  </si>
  <si>
    <t>（役職名～性別）</t>
    <rPh sb="1" eb="4">
      <t>ヤクショクメイ</t>
    </rPh>
    <rPh sb="5" eb="7">
      <t>セイベツ</t>
    </rPh>
    <phoneticPr fontId="5"/>
  </si>
  <si>
    <t>（注）</t>
    <rPh sb="1" eb="2">
      <t>チュウ</t>
    </rPh>
    <phoneticPr fontId="16"/>
  </si>
  <si>
    <t>役員名簿については、氏名カナ（全角、姓と名の間も全角で１マス空け）、氏名漢字（全角、姓と
名の間も全角で１マス空け）、生年月日（全角で大正はＴ、昭和はＳ、平成はＨ、数字は２桁全角）、
性別（全角で男性はＭ、女性はＦ）、法人名（個人事業主の場合は商号・屋号等）及び役職名を記載
する（上記記載例参照）。
　また、外国人については、氏名漢字欄にはアルファベットを、氏名カナ欄は当該アルファベットの
カナ読みを記載すること。</t>
    <rPh sb="36" eb="38">
      <t>カンジ</t>
    </rPh>
    <rPh sb="113" eb="118">
      <t>コジンジギョウヌシ</t>
    </rPh>
    <rPh sb="119" eb="121">
      <t>バアイ</t>
    </rPh>
    <rPh sb="122" eb="124">
      <t>ショウゴウ</t>
    </rPh>
    <rPh sb="125" eb="127">
      <t>ヤゴウ</t>
    </rPh>
    <rPh sb="127" eb="128">
      <t>トウ</t>
    </rPh>
    <rPh sb="141" eb="146">
      <t>ジョウキキサイレイ</t>
    </rPh>
    <rPh sb="146" eb="148">
      <t>サンショウ</t>
    </rPh>
    <phoneticPr fontId="5"/>
  </si>
  <si>
    <t>労務費</t>
    <rPh sb="0" eb="3">
      <t>ロウムヒ</t>
    </rPh>
    <phoneticPr fontId="59"/>
  </si>
  <si>
    <t>事業費</t>
    <rPh sb="0" eb="3">
      <t>ジギョウヒ</t>
    </rPh>
    <phoneticPr fontId="59"/>
  </si>
  <si>
    <t>委託・外注費</t>
    <rPh sb="0" eb="2">
      <t>イタク</t>
    </rPh>
    <rPh sb="3" eb="6">
      <t>ガイチュウヒ</t>
    </rPh>
    <phoneticPr fontId="59"/>
  </si>
  <si>
    <t>その他諸経費</t>
    <rPh sb="2" eb="3">
      <t>タ</t>
    </rPh>
    <rPh sb="3" eb="6">
      <t>ショケイヒ</t>
    </rPh>
    <phoneticPr fontId="59"/>
  </si>
  <si>
    <t>様式第１別紙２</t>
    <rPh sb="4" eb="6">
      <t>ベッシ</t>
    </rPh>
    <phoneticPr fontId="61"/>
  </si>
  <si>
    <t>様式第１別紙２の記入方法</t>
    <rPh sb="0" eb="3">
      <t>ヨウシキダイ</t>
    </rPh>
    <rPh sb="4" eb="6">
      <t>ベッシ</t>
    </rPh>
    <rPh sb="8" eb="12">
      <t>キニュウホウホウ</t>
    </rPh>
    <phoneticPr fontId="31"/>
  </si>
  <si>
    <t>人件費</t>
    <rPh sb="0" eb="3">
      <t>ジンケンヒ</t>
    </rPh>
    <phoneticPr fontId="59"/>
  </si>
  <si>
    <t>業務費</t>
    <rPh sb="0" eb="3">
      <t>ギョウムヒ</t>
    </rPh>
    <phoneticPr fontId="59"/>
  </si>
  <si>
    <t>委託費・外注費</t>
    <rPh sb="0" eb="3">
      <t>イタクヒ</t>
    </rPh>
    <rPh sb="4" eb="7">
      <t>ガイチュウヒ</t>
    </rPh>
    <phoneticPr fontId="59"/>
  </si>
  <si>
    <t>消耗品費</t>
    <rPh sb="0" eb="4">
      <t>ショウモウヒンヒ</t>
    </rPh>
    <phoneticPr fontId="59"/>
  </si>
  <si>
    <t>デジタルライフライン整備加速事業／地下埋設物等の設備データ整備事業　交付申請書</t>
    <rPh sb="10" eb="12">
      <t>セイビ</t>
    </rPh>
    <rPh sb="12" eb="14">
      <t>カソク</t>
    </rPh>
    <rPh sb="14" eb="16">
      <t>ジギョウ</t>
    </rPh>
    <rPh sb="17" eb="19">
      <t>チカ</t>
    </rPh>
    <rPh sb="19" eb="22">
      <t>マイセツブツ</t>
    </rPh>
    <rPh sb="22" eb="23">
      <t>ナド</t>
    </rPh>
    <rPh sb="24" eb="26">
      <t>セツビ</t>
    </rPh>
    <rPh sb="29" eb="31">
      <t>セイビ</t>
    </rPh>
    <rPh sb="31" eb="33">
      <t>ジギョウ</t>
    </rPh>
    <rPh sb="34" eb="39">
      <t>コウフシンセイショ</t>
    </rPh>
    <phoneticPr fontId="61"/>
  </si>
  <si>
    <t>補助員人件費</t>
    <rPh sb="0" eb="3">
      <t>ホジョイン</t>
    </rPh>
    <rPh sb="3" eb="6">
      <t>ジンケンヒ</t>
    </rPh>
    <phoneticPr fontId="59"/>
  </si>
  <si>
    <t>旅費</t>
    <rPh sb="0" eb="2">
      <t>リョヒ</t>
    </rPh>
    <phoneticPr fontId="59"/>
  </si>
  <si>
    <t>諸経費</t>
    <rPh sb="0" eb="3">
      <t>ショケイヒ</t>
    </rPh>
    <phoneticPr fontId="59"/>
  </si>
  <si>
    <t>間接補助事業の名称</t>
    <rPh sb="0" eb="2">
      <t>カンセツ</t>
    </rPh>
    <rPh sb="2" eb="6">
      <t>ホジョジギョウ</t>
    </rPh>
    <rPh sb="7" eb="9">
      <t>メイショウ</t>
    </rPh>
    <phoneticPr fontId="61"/>
  </si>
  <si>
    <t>担当者名</t>
    <rPh sb="0" eb="3">
      <t>タントウシャ</t>
    </rPh>
    <rPh sb="3" eb="4">
      <t>メイ</t>
    </rPh>
    <phoneticPr fontId="59"/>
  </si>
  <si>
    <t>(単位：円)</t>
    <rPh sb="1" eb="3">
      <t>タンイ</t>
    </rPh>
    <rPh sb="4" eb="5">
      <t>エン</t>
    </rPh>
    <phoneticPr fontId="61"/>
  </si>
  <si>
    <t>経費項目</t>
    <rPh sb="0" eb="2">
      <t>ケイヒ</t>
    </rPh>
    <rPh sb="2" eb="4">
      <t>コウモク</t>
    </rPh>
    <phoneticPr fontId="61"/>
  </si>
  <si>
    <t>明細</t>
    <rPh sb="0" eb="2">
      <t>メイサイ</t>
    </rPh>
    <phoneticPr fontId="61"/>
  </si>
  <si>
    <t>内容</t>
    <rPh sb="0" eb="2">
      <t>ナイヨウ</t>
    </rPh>
    <phoneticPr fontId="61"/>
  </si>
  <si>
    <t>補助対象経費（税抜）</t>
    <rPh sb="0" eb="4">
      <t>ホジョタイショウ</t>
    </rPh>
    <rPh sb="4" eb="6">
      <t>ケイヒ</t>
    </rPh>
    <rPh sb="7" eb="9">
      <t>ゼイヌ</t>
    </rPh>
    <phoneticPr fontId="61"/>
  </si>
  <si>
    <t>備考</t>
    <rPh sb="0" eb="2">
      <t>ビコウ</t>
    </rPh>
    <phoneticPr fontId="61"/>
  </si>
  <si>
    <t>・補助対象経費のみ税抜で記載してください。</t>
    <rPh sb="1" eb="7">
      <t>ホジョタイショウケイヒ</t>
    </rPh>
    <rPh sb="9" eb="11">
      <t>ゼイヌキ</t>
    </rPh>
    <rPh sb="12" eb="14">
      <t>キサイ</t>
    </rPh>
    <phoneticPr fontId="31"/>
  </si>
  <si>
    <t>・経費項目、明細をプルダウンより選択してください。（公募要領P8参考）</t>
    <rPh sb="1" eb="5">
      <t>ケイヒコウモク</t>
    </rPh>
    <rPh sb="6" eb="8">
      <t>メイサイ</t>
    </rPh>
    <rPh sb="16" eb="18">
      <t>センタク</t>
    </rPh>
    <rPh sb="26" eb="30">
      <t>コウボヨウリョウ</t>
    </rPh>
    <rPh sb="32" eb="34">
      <t>サンコウ</t>
    </rPh>
    <phoneticPr fontId="31"/>
  </si>
  <si>
    <t>・内容については見積書のどの金額が対応するか明確に分かるように記載してください。</t>
    <rPh sb="1" eb="3">
      <t>ナイヨウ</t>
    </rPh>
    <rPh sb="8" eb="11">
      <t>ミツモリショ</t>
    </rPh>
    <rPh sb="14" eb="16">
      <t>キンガク</t>
    </rPh>
    <rPh sb="17" eb="19">
      <t>タイオウ</t>
    </rPh>
    <rPh sb="22" eb="24">
      <t>メイカク</t>
    </rPh>
    <rPh sb="25" eb="26">
      <t>ワ</t>
    </rPh>
    <rPh sb="31" eb="33">
      <t>キサイ</t>
    </rPh>
    <phoneticPr fontId="31"/>
  </si>
  <si>
    <t>小計</t>
    <rPh sb="0" eb="2">
      <t>ショウケイ</t>
    </rPh>
    <phoneticPr fontId="61"/>
  </si>
  <si>
    <t>※オレンジ部分は自動計算となります。</t>
    <rPh sb="5" eb="7">
      <t>ブブン</t>
    </rPh>
    <rPh sb="8" eb="12">
      <t>ジドウケイサン</t>
    </rPh>
    <phoneticPr fontId="31"/>
  </si>
  <si>
    <t xml:space="preserve"> </t>
    <phoneticPr fontId="59"/>
  </si>
  <si>
    <t>間接補助事業に要する経費</t>
    <rPh sb="0" eb="2">
      <t>カンセツ</t>
    </rPh>
    <rPh sb="2" eb="6">
      <t>ホジョジギョウ</t>
    </rPh>
    <rPh sb="7" eb="8">
      <t>ヨウ</t>
    </rPh>
    <rPh sb="10" eb="12">
      <t>ケイヒ</t>
    </rPh>
    <phoneticPr fontId="59"/>
  </si>
  <si>
    <t>補助対象経費</t>
    <rPh sb="0" eb="4">
      <t>ホジョタイショウ</t>
    </rPh>
    <rPh sb="4" eb="6">
      <t>ケイヒ</t>
    </rPh>
    <phoneticPr fontId="61"/>
  </si>
  <si>
    <t>補助金の額（千円未満切捨て）</t>
    <rPh sb="0" eb="2">
      <t>ホジョ</t>
    </rPh>
    <rPh sb="4" eb="5">
      <t>ガク</t>
    </rPh>
    <rPh sb="6" eb="8">
      <t>センエン</t>
    </rPh>
    <rPh sb="8" eb="10">
      <t>ミマン</t>
    </rPh>
    <rPh sb="10" eb="11">
      <t>キ</t>
    </rPh>
    <rPh sb="11" eb="12">
      <t>ス</t>
    </rPh>
    <phoneticPr fontId="61"/>
  </si>
  <si>
    <t>補助率1/3以内</t>
    <rPh sb="0" eb="3">
      <t>ホジョリツ</t>
    </rPh>
    <rPh sb="6" eb="8">
      <t>イナイ</t>
    </rPh>
    <phoneticPr fontId="61"/>
  </si>
  <si>
    <t>※金額は消費税を抜いた金額を記載してください。</t>
    <rPh sb="1" eb="3">
      <t>キンガク</t>
    </rPh>
    <rPh sb="4" eb="7">
      <t>ショウヒゼイ</t>
    </rPh>
    <rPh sb="8" eb="9">
      <t>ヌ</t>
    </rPh>
    <rPh sb="11" eb="13">
      <t>キンガク</t>
    </rPh>
    <rPh sb="14" eb="16">
      <t>キサイ</t>
    </rPh>
    <phoneticPr fontId="61"/>
  </si>
  <si>
    <t>年度</t>
    <rPh sb="0" eb="2">
      <t>ネンド</t>
    </rPh>
    <phoneticPr fontId="3"/>
  </si>
  <si>
    <t>R7</t>
  </si>
  <si>
    <t>事業</t>
    <rPh sb="0" eb="2">
      <t>ジギョウ</t>
    </rPh>
    <phoneticPr fontId="3"/>
  </si>
  <si>
    <t>TT</t>
  </si>
  <si>
    <t>書類</t>
    <rPh sb="0" eb="2">
      <t>ショルイ</t>
    </rPh>
    <phoneticPr fontId="3"/>
  </si>
  <si>
    <t>様式第1</t>
    <rPh sb="0" eb="3">
      <t>ヨウシキダイ</t>
    </rPh>
    <phoneticPr fontId="5"/>
  </si>
  <si>
    <t>バージョン</t>
  </si>
  <si>
    <t>20250530</t>
  </si>
  <si>
    <t>項目名</t>
    <rPh sb="0" eb="3">
      <t>コウモクメイ</t>
    </rPh>
    <phoneticPr fontId="5"/>
  </si>
  <si>
    <t>入力シートの入力内容</t>
    <rPh sb="0" eb="2">
      <t>ニュウリョク</t>
    </rPh>
    <rPh sb="6" eb="8">
      <t>ニュウリョク</t>
    </rPh>
    <rPh sb="8" eb="10">
      <t>ナイヨウ</t>
    </rPh>
    <phoneticPr fontId="20"/>
  </si>
  <si>
    <t>DBインポート情報（オレンジのセル）TRIM&amp;CLEAN</t>
    <rPh sb="7" eb="9">
      <t>ジョウホウ</t>
    </rPh>
    <phoneticPr fontId="20"/>
  </si>
  <si>
    <t>様式第１</t>
    <rPh sb="0" eb="3">
      <t>ヨウシキダイ</t>
    </rPh>
    <phoneticPr fontId="5"/>
  </si>
  <si>
    <t>文書番号</t>
    <rPh sb="0" eb="4">
      <t>ブンショバンゴウ</t>
    </rPh>
    <phoneticPr fontId="35"/>
  </si>
  <si>
    <t>文書作成日</t>
  </si>
  <si>
    <t>完了予定年月日</t>
    <rPh sb="4" eb="7">
      <t>ネンガッピ</t>
    </rPh>
    <phoneticPr fontId="24"/>
  </si>
  <si>
    <t>補助事業の名称</t>
    <rPh sb="0" eb="4">
      <t>ホジョジギョウ</t>
    </rPh>
    <rPh sb="5" eb="7">
      <t>メイショウ</t>
    </rPh>
    <phoneticPr fontId="5"/>
  </si>
  <si>
    <t>A</t>
  </si>
  <si>
    <t>B</t>
  </si>
  <si>
    <t>C</t>
  </si>
  <si>
    <t>D</t>
  </si>
  <si>
    <t>E</t>
  </si>
  <si>
    <t>F</t>
  </si>
  <si>
    <t>G</t>
  </si>
  <si>
    <t>H</t>
  </si>
  <si>
    <t>I</t>
  </si>
  <si>
    <t>J</t>
  </si>
  <si>
    <t>K</t>
  </si>
  <si>
    <t>L</t>
  </si>
  <si>
    <t>M</t>
  </si>
  <si>
    <t>入力フラグ</t>
    <rPh sb="0" eb="2">
      <t>ニュウリョク</t>
    </rPh>
    <phoneticPr fontId="24"/>
  </si>
  <si>
    <t>結合用</t>
    <rPh sb="0" eb="3">
      <t>ケツゴウヨウ</t>
    </rPh>
    <phoneticPr fontId="5"/>
  </si>
  <si>
    <t>N</t>
  </si>
  <si>
    <t>O</t>
  </si>
  <si>
    <t>P</t>
  </si>
  <si>
    <t>Q</t>
  </si>
  <si>
    <t>R</t>
  </si>
  <si>
    <t>S</t>
  </si>
  <si>
    <t>T</t>
  </si>
  <si>
    <t>U</t>
  </si>
  <si>
    <t>V</t>
  </si>
  <si>
    <t>W</t>
  </si>
  <si>
    <t>X</t>
  </si>
  <si>
    <t>Y</t>
  </si>
  <si>
    <t>Z</t>
  </si>
  <si>
    <t>様式第１別紙１</t>
    <rPh sb="0" eb="3">
      <t>ヨウシキダイ</t>
    </rPh>
    <rPh sb="4" eb="6">
      <t>ベッシ</t>
    </rPh>
    <phoneticPr fontId="5"/>
  </si>
  <si>
    <t>予約受付システム</t>
    <phoneticPr fontId="5"/>
  </si>
  <si>
    <t>代表申請者</t>
    <rPh sb="0" eb="4">
      <t>ダイヒョウシンセイ</t>
    </rPh>
    <rPh sb="4" eb="5">
      <t>シャ</t>
    </rPh>
    <phoneticPr fontId="5"/>
  </si>
  <si>
    <t>ＡＳＮシステム</t>
    <phoneticPr fontId="5"/>
  </si>
  <si>
    <t>共同申請者１</t>
    <rPh sb="0" eb="5">
      <t>キョウドウシンセイシャ</t>
    </rPh>
    <phoneticPr fontId="5"/>
  </si>
  <si>
    <t>受注情報事前確認システム</t>
    <rPh sb="0" eb="2">
      <t>ジュチュウ</t>
    </rPh>
    <rPh sb="2" eb="4">
      <t>ジョウホウ</t>
    </rPh>
    <rPh sb="4" eb="6">
      <t>ジゼン</t>
    </rPh>
    <rPh sb="6" eb="8">
      <t>カクニン</t>
    </rPh>
    <phoneticPr fontId="7"/>
  </si>
  <si>
    <t>共同申請者２</t>
    <rPh sb="0" eb="5">
      <t>キョウドウシンセイシャ</t>
    </rPh>
    <phoneticPr fontId="5"/>
  </si>
  <si>
    <t>パレット等管理システム</t>
    <rPh sb="4" eb="5">
      <t>トウ</t>
    </rPh>
    <rPh sb="5" eb="7">
      <t>カンリ</t>
    </rPh>
    <phoneticPr fontId="7"/>
  </si>
  <si>
    <t>共同申請者３</t>
    <rPh sb="0" eb="5">
      <t>キョウドウシンセイシャ</t>
    </rPh>
    <phoneticPr fontId="5"/>
  </si>
  <si>
    <t>パレタイズシステム</t>
    <phoneticPr fontId="5"/>
  </si>
  <si>
    <t>共同申請者４</t>
    <rPh sb="0" eb="5">
      <t>キョウドウシンセイシャ</t>
    </rPh>
    <phoneticPr fontId="5"/>
  </si>
  <si>
    <t>表示内容</t>
    <rPh sb="0" eb="2">
      <t>ヒョウジ</t>
    </rPh>
    <rPh sb="2" eb="4">
      <t>ナイヨウ</t>
    </rPh>
    <phoneticPr fontId="5"/>
  </si>
  <si>
    <t>共同申請者５</t>
    <rPh sb="0" eb="5">
      <t>キョウドウシンセイシャ</t>
    </rPh>
    <phoneticPr fontId="5"/>
  </si>
  <si>
    <t>共同申請者１</t>
    <rPh sb="0" eb="5">
      <t>キョウドウシンセイシャ</t>
    </rPh>
    <phoneticPr fontId="31"/>
  </si>
  <si>
    <t>共同申請者２</t>
    <rPh sb="0" eb="5">
      <t>キョウドウシンセイシャ</t>
    </rPh>
    <phoneticPr fontId="31"/>
  </si>
  <si>
    <t>共同申請者３</t>
    <rPh sb="0" eb="5">
      <t>キョウドウシンセイシャ</t>
    </rPh>
    <phoneticPr fontId="31"/>
  </si>
  <si>
    <t>共同申請者４</t>
    <rPh sb="0" eb="5">
      <t>キョウドウシンセイシャ</t>
    </rPh>
    <phoneticPr fontId="31"/>
  </si>
  <si>
    <t>共同申請者５</t>
    <rPh sb="0" eb="5">
      <t>キョウドウシンセイシャ</t>
    </rPh>
    <phoneticPr fontId="31"/>
  </si>
  <si>
    <t>申請者情報</t>
    <rPh sb="0" eb="5">
      <t>シンセイシャジョウホウ</t>
    </rPh>
    <phoneticPr fontId="5"/>
  </si>
  <si>
    <t>都道府県</t>
    <phoneticPr fontId="24"/>
  </si>
  <si>
    <t>市区町村</t>
  </si>
  <si>
    <t>町名番地</t>
    <rPh sb="0" eb="2">
      <t>チョウメイ</t>
    </rPh>
    <rPh sb="2" eb="4">
      <t>バンチ</t>
    </rPh>
    <phoneticPr fontId="5"/>
  </si>
  <si>
    <t>建物名称</t>
  </si>
  <si>
    <t>法人名</t>
    <rPh sb="0" eb="3">
      <t>ホウジンメイ</t>
    </rPh>
    <phoneticPr fontId="35"/>
  </si>
  <si>
    <t>法人名_カナ</t>
    <rPh sb="0" eb="3">
      <t>ホウジンメイ</t>
    </rPh>
    <phoneticPr fontId="35"/>
  </si>
  <si>
    <t>カナアルファベット有無</t>
    <rPh sb="9" eb="11">
      <t>ウム</t>
    </rPh>
    <phoneticPr fontId="31"/>
  </si>
  <si>
    <t>代表者_役職</t>
    <phoneticPr fontId="24"/>
  </si>
  <si>
    <t>代表者_姓</t>
  </si>
  <si>
    <t>代表者_名</t>
  </si>
  <si>
    <t>担当部署</t>
  </si>
  <si>
    <t>担当者_役職</t>
    <rPh sb="0" eb="3">
      <t>タントウシャ</t>
    </rPh>
    <phoneticPr fontId="24"/>
  </si>
  <si>
    <t>担当者_姓</t>
    <phoneticPr fontId="24"/>
  </si>
  <si>
    <t>担当者_名</t>
    <phoneticPr fontId="24"/>
  </si>
  <si>
    <t>E-mailアドレス_左</t>
    <rPh sb="11" eb="12">
      <t>ヒダリ</t>
    </rPh>
    <phoneticPr fontId="5"/>
  </si>
  <si>
    <t>E-mailアドレス_右</t>
    <rPh sb="11" eb="12">
      <t>ミギ</t>
    </rPh>
    <phoneticPr fontId="5"/>
  </si>
  <si>
    <t>補助対象事業者区分</t>
    <rPh sb="0" eb="9">
      <t>ホジョタイショウジギョウシャクブン</t>
    </rPh>
    <phoneticPr fontId="5"/>
  </si>
  <si>
    <t>連携するトラック事業者数</t>
    <rPh sb="0" eb="2">
      <t>レンケイ</t>
    </rPh>
    <rPh sb="8" eb="10">
      <t>ジギョウ</t>
    </rPh>
    <rPh sb="10" eb="11">
      <t>シャ</t>
    </rPh>
    <rPh sb="11" eb="12">
      <t>スウ</t>
    </rPh>
    <phoneticPr fontId="31"/>
  </si>
  <si>
    <t>自社またはトラック事業者全体の保有車両台数</t>
    <rPh sb="0" eb="2">
      <t>ジシャ</t>
    </rPh>
    <rPh sb="9" eb="12">
      <t>ジギョウシャ</t>
    </rPh>
    <rPh sb="12" eb="14">
      <t>ゼンタイ</t>
    </rPh>
    <rPh sb="15" eb="21">
      <t>ホユウシャリョウダイスウ</t>
    </rPh>
    <phoneticPr fontId="31"/>
  </si>
  <si>
    <t xml:space="preserve"> -</t>
    <phoneticPr fontId="31"/>
  </si>
  <si>
    <t>申請の有無等</t>
    <rPh sb="0" eb="2">
      <t>シンセイ</t>
    </rPh>
    <rPh sb="3" eb="5">
      <t>ウム</t>
    </rPh>
    <rPh sb="5" eb="6">
      <t>ナド</t>
    </rPh>
    <phoneticPr fontId="31"/>
  </si>
  <si>
    <t>車両台数、荷台数</t>
    <rPh sb="0" eb="2">
      <t>シャリョウ</t>
    </rPh>
    <rPh sb="2" eb="4">
      <t>ダイスウ</t>
    </rPh>
    <rPh sb="5" eb="8">
      <t>ニダイスウ</t>
    </rPh>
    <phoneticPr fontId="31"/>
  </si>
  <si>
    <t>金額</t>
    <rPh sb="0" eb="2">
      <t>キンガク</t>
    </rPh>
    <phoneticPr fontId="31"/>
  </si>
  <si>
    <t>システム・ツール名</t>
    <rPh sb="8" eb="9">
      <t>メイ</t>
    </rPh>
    <phoneticPr fontId="31"/>
  </si>
  <si>
    <t>システム内訳</t>
    <rPh sb="4" eb="6">
      <t>ウチワケ</t>
    </rPh>
    <phoneticPr fontId="31"/>
  </si>
  <si>
    <t>申請フラグ（1＝新規導入、2＝現保有）</t>
    <rPh sb="0" eb="2">
      <t>シンセイ</t>
    </rPh>
    <rPh sb="8" eb="12">
      <t>シンキドウニュウ</t>
    </rPh>
    <rPh sb="15" eb="18">
      <t>ゲンホユウ</t>
    </rPh>
    <phoneticPr fontId="5"/>
  </si>
  <si>
    <t>事業所数</t>
    <rPh sb="0" eb="4">
      <t>ジギョウショスウ</t>
    </rPh>
    <phoneticPr fontId="31"/>
  </si>
  <si>
    <t>事業用</t>
    <rPh sb="0" eb="3">
      <t>ジギョウヨウ</t>
    </rPh>
    <phoneticPr fontId="31"/>
  </si>
  <si>
    <t>自家用</t>
    <rPh sb="0" eb="3">
      <t>ジカヨウ</t>
    </rPh>
    <phoneticPr fontId="31"/>
  </si>
  <si>
    <t>補助事業に要する経費</t>
    <rPh sb="0" eb="4">
      <t>ホジョジギョウ</t>
    </rPh>
    <rPh sb="5" eb="6">
      <t>ヨウ</t>
    </rPh>
    <rPh sb="8" eb="10">
      <t>ケイヒ</t>
    </rPh>
    <phoneticPr fontId="5"/>
  </si>
  <si>
    <t>補助対象経費</t>
    <rPh sb="0" eb="6">
      <t>ホジョタイショウケイヒ</t>
    </rPh>
    <phoneticPr fontId="5"/>
  </si>
  <si>
    <t>補助金の額</t>
    <rPh sb="0" eb="3">
      <t>ホジョキン</t>
    </rPh>
    <rPh sb="4" eb="5">
      <t>ガク</t>
    </rPh>
    <phoneticPr fontId="5"/>
  </si>
  <si>
    <t>代表申請者</t>
    <rPh sb="0" eb="2">
      <t>ダイヒョウ</t>
    </rPh>
    <rPh sb="2" eb="5">
      <t>シンセイシャ</t>
    </rPh>
    <rPh sb="4" eb="5">
      <t>シャ</t>
    </rPh>
    <phoneticPr fontId="5"/>
  </si>
  <si>
    <t>１.車両動態管理システム</t>
  </si>
  <si>
    <t>-</t>
    <phoneticPr fontId="31"/>
  </si>
  <si>
    <t>非化石燃料車両</t>
    <rPh sb="0" eb="5">
      <t>ヒカセキネンリョウ</t>
    </rPh>
    <rPh sb="5" eb="7">
      <t>シャリョウ</t>
    </rPh>
    <phoneticPr fontId="7"/>
  </si>
  <si>
    <t>2025年度燃費基準_達成車両</t>
    <rPh sb="13" eb="15">
      <t>シャリョウ</t>
    </rPh>
    <phoneticPr fontId="7"/>
  </si>
  <si>
    <t>2025年度燃費基準_未達成車両</t>
    <rPh sb="11" eb="12">
      <t>ミ</t>
    </rPh>
    <rPh sb="14" eb="16">
      <t>シャリョウ</t>
    </rPh>
    <phoneticPr fontId="7"/>
  </si>
  <si>
    <t>２.予約受付システム等</t>
    <phoneticPr fontId="31"/>
  </si>
  <si>
    <t>合計</t>
    <rPh sb="0" eb="2">
      <t>ゴウケイ</t>
    </rPh>
    <phoneticPr fontId="5"/>
  </si>
  <si>
    <t>連携する車両台数</t>
    <rPh sb="0" eb="2">
      <t>レンケイ</t>
    </rPh>
    <rPh sb="4" eb="8">
      <t>シャリョウダイスウ</t>
    </rPh>
    <phoneticPr fontId="31"/>
  </si>
  <si>
    <t>-</t>
  </si>
  <si>
    <t>３.配車計画システム</t>
  </si>
  <si>
    <t>４.AI・IoTによるシステム連携ツール</t>
  </si>
  <si>
    <t>５.ダブル連結トラック</t>
  </si>
  <si>
    <t>申請台数</t>
    <rPh sb="0" eb="4">
      <t>シンセイダイスウ</t>
    </rPh>
    <phoneticPr fontId="31"/>
  </si>
  <si>
    <t>６.スワップボディコンテナ車両</t>
  </si>
  <si>
    <t>申請荷台数</t>
    <rPh sb="0" eb="2">
      <t>シンセイ</t>
    </rPh>
    <rPh sb="2" eb="3">
      <t>ニ</t>
    </rPh>
    <rPh sb="3" eb="5">
      <t>ダイスウ</t>
    </rPh>
    <phoneticPr fontId="31"/>
  </si>
  <si>
    <t>対象外
経費</t>
    <rPh sb="0" eb="3">
      <t>タイショウガイ</t>
    </rPh>
    <rPh sb="4" eb="6">
      <t>ケイヒ</t>
    </rPh>
    <phoneticPr fontId="5"/>
  </si>
  <si>
    <t>様式第2の交付決定額</t>
    <rPh sb="0" eb="3">
      <t>ヨウシキダイ</t>
    </rPh>
    <rPh sb="5" eb="10">
      <t>コウフケッテイガク</t>
    </rPh>
    <phoneticPr fontId="5"/>
  </si>
  <si>
    <t>様式第2の補助事業に要する経費</t>
    <rPh sb="0" eb="3">
      <t>ヨウシキダイ</t>
    </rPh>
    <rPh sb="5" eb="9">
      <t>ホジョジギョウ</t>
    </rPh>
    <rPh sb="10" eb="11">
      <t>ヨウ</t>
    </rPh>
    <rPh sb="13" eb="15">
      <t>ケイヒ</t>
    </rPh>
    <phoneticPr fontId="5"/>
  </si>
  <si>
    <t>対象外経費</t>
    <rPh sb="0" eb="3">
      <t>タイショウガイ</t>
    </rPh>
    <rPh sb="3" eb="5">
      <t>ケイヒ</t>
    </rPh>
    <phoneticPr fontId="5"/>
  </si>
  <si>
    <t>様式第2の補助対象経費</t>
    <rPh sb="0" eb="3">
      <t>ヨウシキダイ</t>
    </rPh>
    <rPh sb="5" eb="11">
      <t>ホジョタイショウケイヒ</t>
    </rPh>
    <phoneticPr fontId="5"/>
  </si>
  <si>
    <t>様式第４に入力する金額（申請時より安くなる例）</t>
    <rPh sb="0" eb="2">
      <t>ヨウシキ</t>
    </rPh>
    <rPh sb="2" eb="3">
      <t>ダイ</t>
    </rPh>
    <rPh sb="5" eb="7">
      <t>ニュウリョク</t>
    </rPh>
    <rPh sb="9" eb="11">
      <t>キンガク</t>
    </rPh>
    <rPh sb="12" eb="15">
      <t>シンセイジ</t>
    </rPh>
    <rPh sb="17" eb="18">
      <t>ヤス</t>
    </rPh>
    <rPh sb="21" eb="22">
      <t>レイ</t>
    </rPh>
    <phoneticPr fontId="5"/>
  </si>
  <si>
    <t>様式第４に入力する金額（申請時より高くなる例）</t>
    <rPh sb="0" eb="2">
      <t>ヨウシキ</t>
    </rPh>
    <rPh sb="2" eb="3">
      <t>ダイ</t>
    </rPh>
    <rPh sb="5" eb="7">
      <t>ニュウリョク</t>
    </rPh>
    <rPh sb="9" eb="11">
      <t>キンガク</t>
    </rPh>
    <rPh sb="12" eb="15">
      <t>シンセイジ</t>
    </rPh>
    <rPh sb="17" eb="18">
      <t>タカ</t>
    </rPh>
    <rPh sb="21" eb="22">
      <t>レイ</t>
    </rPh>
    <phoneticPr fontId="5"/>
  </si>
  <si>
    <t>変更後の補助事業に要する経費</t>
    <rPh sb="0" eb="3">
      <t>ヘンコウゴ</t>
    </rPh>
    <rPh sb="4" eb="8">
      <t>ホジョジギョウ</t>
    </rPh>
    <rPh sb="9" eb="10">
      <t>ヨウ</t>
    </rPh>
    <rPh sb="12" eb="14">
      <t>ケイヒ</t>
    </rPh>
    <phoneticPr fontId="5"/>
  </si>
  <si>
    <t>変更後の補助対象経費</t>
    <rPh sb="0" eb="3">
      <t>ヘンコウゴ</t>
    </rPh>
    <rPh sb="4" eb="10">
      <t>ホジョタイショウケイヒ</t>
    </rPh>
    <phoneticPr fontId="5"/>
  </si>
  <si>
    <t>承認通知書の金額</t>
    <rPh sb="0" eb="5">
      <t>ショウニンツウチショ</t>
    </rPh>
    <rPh sb="6" eb="8">
      <t>キンガク</t>
    </rPh>
    <phoneticPr fontId="5"/>
  </si>
  <si>
    <t>承認通知の補助事業に要する経費</t>
    <rPh sb="0" eb="4">
      <t>ショウニンツウチ</t>
    </rPh>
    <rPh sb="5" eb="9">
      <t>ホジョジギョウ</t>
    </rPh>
    <rPh sb="10" eb="11">
      <t>ヨウ</t>
    </rPh>
    <rPh sb="13" eb="15">
      <t>ケイヒ</t>
    </rPh>
    <phoneticPr fontId="5"/>
  </si>
  <si>
    <t>変更なし</t>
    <rPh sb="0" eb="2">
      <t>ヘンコウ</t>
    </rPh>
    <phoneticPr fontId="5"/>
  </si>
  <si>
    <t>承認通知の補助対象経費</t>
    <rPh sb="0" eb="4">
      <t>ショウニンツウチ</t>
    </rPh>
    <rPh sb="5" eb="11">
      <t>ホジョタイショウケイヒ</t>
    </rPh>
    <phoneticPr fontId="5"/>
  </si>
  <si>
    <t>※補助金の額に変更がないため</t>
    <rPh sb="1" eb="4">
      <t>ホジョキン</t>
    </rPh>
    <rPh sb="5" eb="6">
      <t>ガク</t>
    </rPh>
    <rPh sb="7" eb="9">
      <t>ヘンコウ</t>
    </rPh>
    <phoneticPr fontId="5"/>
  </si>
  <si>
    <t>様式第９別紙（収支明細表）の交付決定額に入力する金額について</t>
    <rPh sb="0" eb="2">
      <t>ヨウシキ</t>
    </rPh>
    <rPh sb="2" eb="3">
      <t>ダイ</t>
    </rPh>
    <rPh sb="4" eb="6">
      <t>ベッシ</t>
    </rPh>
    <rPh sb="7" eb="12">
      <t>シュウシメイサイヒョウ</t>
    </rPh>
    <rPh sb="14" eb="16">
      <t>コウフ</t>
    </rPh>
    <rPh sb="16" eb="18">
      <t>ケッテイ</t>
    </rPh>
    <rPh sb="18" eb="19">
      <t>ガク</t>
    </rPh>
    <rPh sb="20" eb="22">
      <t>ニュウリョク</t>
    </rPh>
    <rPh sb="24" eb="26">
      <t>キンガク</t>
    </rPh>
    <phoneticPr fontId="5"/>
  </si>
  <si>
    <t>※補助事業に要する経費の入力は不要。</t>
    <rPh sb="1" eb="5">
      <t>ホジョジギョウ</t>
    </rPh>
    <rPh sb="6" eb="7">
      <t>ヨウ</t>
    </rPh>
    <rPh sb="9" eb="11">
      <t>ケイヒ</t>
    </rPh>
    <rPh sb="12" eb="14">
      <t>ニュウリョク</t>
    </rPh>
    <rPh sb="15" eb="17">
      <t>フヨウ</t>
    </rPh>
    <phoneticPr fontId="5"/>
  </si>
  <si>
    <t>交付決定額の補助対象経費、補助金の額</t>
    <rPh sb="0" eb="5">
      <t>コウフケッテイガク</t>
    </rPh>
    <rPh sb="6" eb="12">
      <t>ホジョタイショウケイヒ</t>
    </rPh>
    <rPh sb="13" eb="16">
      <t>ホジョキン</t>
    </rPh>
    <rPh sb="17" eb="18">
      <t>ガク</t>
    </rPh>
    <phoneticPr fontId="5"/>
  </si>
  <si>
    <t>様式第９別紙（収支明細表）の決算額（支出）に入力する金額について</t>
    <rPh sb="14" eb="17">
      <t>ケッサンガク</t>
    </rPh>
    <rPh sb="18" eb="20">
      <t>シシュツ</t>
    </rPh>
    <rPh sb="22" eb="24">
      <t>ニュウリョク</t>
    </rPh>
    <rPh sb="26" eb="28">
      <t>キンガク</t>
    </rPh>
    <phoneticPr fontId="5"/>
  </si>
  <si>
    <t>実績額が交付決定額の補助対象経費より高くなった例</t>
    <rPh sb="0" eb="3">
      <t>ジッセキガク</t>
    </rPh>
    <rPh sb="4" eb="9">
      <t>コウフケッテイガク</t>
    </rPh>
    <rPh sb="10" eb="16">
      <t>ホジョタイショウケイヒ</t>
    </rPh>
    <rPh sb="18" eb="19">
      <t>タカ</t>
    </rPh>
    <rPh sb="23" eb="24">
      <t>レイ</t>
    </rPh>
    <phoneticPr fontId="5"/>
  </si>
  <si>
    <t>先方負担手数料等により実績額が交付決定額の補助対象経費より安くなった例</t>
    <rPh sb="0" eb="7">
      <t>センポウフタンテスウリョウ</t>
    </rPh>
    <rPh sb="7" eb="8">
      <t>ナド</t>
    </rPh>
    <rPh sb="11" eb="14">
      <t>ジッセキガク</t>
    </rPh>
    <rPh sb="15" eb="20">
      <t>コウフケッテイガク</t>
    </rPh>
    <rPh sb="21" eb="27">
      <t>ホジョタイショウケイヒ</t>
    </rPh>
    <rPh sb="29" eb="30">
      <t>ヤス</t>
    </rPh>
    <rPh sb="34" eb="35">
      <t>レイ</t>
    </rPh>
    <phoneticPr fontId="5"/>
  </si>
  <si>
    <t>様式第９別紙（収支明細表）交付決定額の補助対象経費</t>
    <rPh sb="0" eb="2">
      <t>ヨウシキ</t>
    </rPh>
    <rPh sb="2" eb="3">
      <t>ダイ</t>
    </rPh>
    <rPh sb="4" eb="6">
      <t>ベッシ</t>
    </rPh>
    <rPh sb="7" eb="9">
      <t>シュウシ</t>
    </rPh>
    <rPh sb="9" eb="12">
      <t>メイサイヒョウ</t>
    </rPh>
    <rPh sb="13" eb="15">
      <t>コウフ</t>
    </rPh>
    <rPh sb="15" eb="17">
      <t>ケッテイ</t>
    </rPh>
    <rPh sb="17" eb="18">
      <t>ガク</t>
    </rPh>
    <rPh sb="19" eb="25">
      <t>ホジョタイショウケイヒ</t>
    </rPh>
    <phoneticPr fontId="5"/>
  </si>
  <si>
    <t>請求金額</t>
    <rPh sb="0" eb="4">
      <t>セイキュウキンガク</t>
    </rPh>
    <phoneticPr fontId="5"/>
  </si>
  <si>
    <t>先方負担
振込手数料</t>
    <rPh sb="0" eb="2">
      <t>センポウ</t>
    </rPh>
    <rPh sb="2" eb="4">
      <t>フタン</t>
    </rPh>
    <rPh sb="5" eb="7">
      <t>フリコミ</t>
    </rPh>
    <rPh sb="7" eb="10">
      <t>テスウリョウ</t>
    </rPh>
    <phoneticPr fontId="5"/>
  </si>
  <si>
    <t>補助対象経費の実績額</t>
    <rPh sb="0" eb="6">
      <t>ホジョタイショウケイヒ</t>
    </rPh>
    <rPh sb="7" eb="10">
      <t>ジッセキガク</t>
    </rPh>
    <phoneticPr fontId="5"/>
  </si>
  <si>
    <t>決算額（支出）の補助対象経費</t>
    <rPh sb="0" eb="3">
      <t>ケッサンガク</t>
    </rPh>
    <rPh sb="4" eb="6">
      <t>シシュツ</t>
    </rPh>
    <rPh sb="8" eb="10">
      <t>ホジョ</t>
    </rPh>
    <rPh sb="10" eb="12">
      <t>タイショウ</t>
    </rPh>
    <rPh sb="12" eb="14">
      <t>ケイヒ</t>
    </rPh>
    <phoneticPr fontId="5"/>
  </si>
  <si>
    <t>補助対象システム・ツール</t>
    <rPh sb="0" eb="4">
      <t>ホジョタイショウ</t>
    </rPh>
    <phoneticPr fontId="31"/>
  </si>
  <si>
    <t>補助率</t>
    <rPh sb="0" eb="3">
      <t>ホジョリツ</t>
    </rPh>
    <phoneticPr fontId="31"/>
  </si>
  <si>
    <t>補助金上限額</t>
    <rPh sb="0" eb="6">
      <t>ホジョキンジョウゲンガク</t>
    </rPh>
    <phoneticPr fontId="31"/>
  </si>
  <si>
    <t>車両動態管理システム</t>
    <phoneticPr fontId="31"/>
  </si>
  <si>
    <t>定額(１/２以内)</t>
    <phoneticPr fontId="31"/>
  </si>
  <si>
    <r>
      <t xml:space="preserve">上限額１４万円/台
×上限３０台/事業者
</t>
    </r>
    <r>
      <rPr>
        <sz val="9"/>
        <color theme="1"/>
        <rFont val="Meiryo UI"/>
        <family val="3"/>
        <charset val="128"/>
      </rPr>
      <t>上限台数の緩和措置あり</t>
    </r>
  </si>
  <si>
    <t>予約受付
システム等</t>
    <phoneticPr fontId="31"/>
  </si>
  <si>
    <t>①予約受付システム</t>
    <phoneticPr fontId="31"/>
  </si>
  <si>
    <t>定額(１/２以内)</t>
  </si>
  <si>
    <t>４千万/事業者
下限５台/事業者</t>
    <rPh sb="1" eb="3">
      <t>センマン</t>
    </rPh>
    <rPh sb="4" eb="7">
      <t>ジギョウシャ</t>
    </rPh>
    <rPh sb="8" eb="10">
      <t>カゲン</t>
    </rPh>
    <rPh sb="11" eb="12">
      <t>ダイ</t>
    </rPh>
    <phoneticPr fontId="31"/>
  </si>
  <si>
    <t>②ＡＳＮシステム</t>
  </si>
  <si>
    <t>③受注情報事前確認システム</t>
    <rPh sb="1" eb="3">
      <t>ジュチュウ</t>
    </rPh>
    <rPh sb="3" eb="5">
      <t>ジョウホウ</t>
    </rPh>
    <rPh sb="5" eb="7">
      <t>ジゼン</t>
    </rPh>
    <rPh sb="7" eb="9">
      <t>カクニン</t>
    </rPh>
    <phoneticPr fontId="15"/>
  </si>
  <si>
    <t>④パレット等管理システム</t>
    <rPh sb="5" eb="6">
      <t>トウ</t>
    </rPh>
    <rPh sb="6" eb="8">
      <t>カンリ</t>
    </rPh>
    <phoneticPr fontId="15"/>
  </si>
  <si>
    <t>⑤パレタイズシステム</t>
    <phoneticPr fontId="31"/>
  </si>
  <si>
    <t>５千万/事業者
下限５台/事業者</t>
    <rPh sb="1" eb="3">
      <t>センマン</t>
    </rPh>
    <rPh sb="4" eb="7">
      <t>ジギョウシャ</t>
    </rPh>
    <phoneticPr fontId="31"/>
  </si>
  <si>
    <t>配車計画システム</t>
  </si>
  <si>
    <t>４千万/事業者
下限５台/事業者</t>
    <rPh sb="1" eb="3">
      <t>センマン</t>
    </rPh>
    <rPh sb="4" eb="7">
      <t>ジギョウシャ</t>
    </rPh>
    <phoneticPr fontId="31"/>
  </si>
  <si>
    <r>
      <t>AI･IoTによるシステム連</t>
    </r>
    <r>
      <rPr>
        <sz val="10.5"/>
        <color rgb="FF000000"/>
        <rFont val="Meiryo UI"/>
        <family val="3"/>
        <charset val="128"/>
      </rPr>
      <t>携</t>
    </r>
    <r>
      <rPr>
        <sz val="10.5"/>
        <color theme="1"/>
        <rFont val="Meiryo UI"/>
        <family val="3"/>
        <charset val="128"/>
      </rPr>
      <t>ツール</t>
    </r>
  </si>
  <si>
    <t>５千万/事業者</t>
    <rPh sb="1" eb="3">
      <t>センマン</t>
    </rPh>
    <rPh sb="4" eb="7">
      <t>ジギョウシャ</t>
    </rPh>
    <phoneticPr fontId="31"/>
  </si>
  <si>
    <t>ダブル連結トラック</t>
  </si>
  <si>
    <t>定額(１/２以内)※</t>
    <phoneticPr fontId="31"/>
  </si>
  <si>
    <t>上限額１千万円/台
×上限１０台/事業者</t>
    <rPh sb="0" eb="3">
      <t>ジョウゲンガク</t>
    </rPh>
    <rPh sb="4" eb="5">
      <t>セン</t>
    </rPh>
    <rPh sb="5" eb="7">
      <t>マンエン</t>
    </rPh>
    <rPh sb="8" eb="9">
      <t>ダイ</t>
    </rPh>
    <rPh sb="11" eb="13">
      <t>ジョウゲン</t>
    </rPh>
    <rPh sb="15" eb="16">
      <t>ダイ</t>
    </rPh>
    <rPh sb="17" eb="20">
      <t>ジギョウシャ</t>
    </rPh>
    <phoneticPr fontId="31"/>
  </si>
  <si>
    <t>スワップボディコンテナ車両</t>
  </si>
  <si>
    <t>上限額１千万円/台
×上限１０台/事業者
（荷台は上限３基/台）</t>
    <rPh sb="0" eb="3">
      <t>ジョウゲンガク</t>
    </rPh>
    <rPh sb="4" eb="5">
      <t>セン</t>
    </rPh>
    <rPh sb="5" eb="7">
      <t>マンエン</t>
    </rPh>
    <rPh sb="8" eb="9">
      <t>ダイ</t>
    </rPh>
    <rPh sb="11" eb="13">
      <t>ジョウゲン</t>
    </rPh>
    <rPh sb="15" eb="16">
      <t>ダイ</t>
    </rPh>
    <rPh sb="17" eb="20">
      <t>ジギョウシャ</t>
    </rPh>
    <rPh sb="22" eb="24">
      <t>ニダイ</t>
    </rPh>
    <rPh sb="25" eb="27">
      <t>ジョウゲン</t>
    </rPh>
    <rPh sb="28" eb="29">
      <t>キ</t>
    </rPh>
    <rPh sb="30" eb="31">
      <t>ダイ</t>
    </rPh>
    <phoneticPr fontId="31"/>
  </si>
  <si>
    <t>※トン・キロあたりの燃料削減率の計画値により、補助率が異なることに留意すること。</t>
    <rPh sb="10" eb="15">
      <t>ネンリョウサクゲンリツ</t>
    </rPh>
    <rPh sb="16" eb="18">
      <t>ケイカク</t>
    </rPh>
    <rPh sb="18" eb="19">
      <t>チ</t>
    </rPh>
    <rPh sb="23" eb="26">
      <t>ホジョリツ</t>
    </rPh>
    <rPh sb="27" eb="28">
      <t>コト</t>
    </rPh>
    <rPh sb="33" eb="35">
      <t>リュウイ</t>
    </rPh>
    <phoneticPr fontId="31"/>
  </si>
  <si>
    <r>
      <t>①１０．０％以上：</t>
    </r>
    <r>
      <rPr>
        <b/>
        <sz val="10"/>
        <color theme="1"/>
        <rFont val="Meiryo UI"/>
        <family val="3"/>
        <charset val="128"/>
      </rPr>
      <t>補助率は１/２以内</t>
    </r>
    <phoneticPr fontId="31"/>
  </si>
  <si>
    <r>
      <t>②１０．０％未満～３．０％以上：</t>
    </r>
    <r>
      <rPr>
        <b/>
        <sz val="10"/>
        <color theme="1"/>
        <rFont val="Meiryo UI"/>
        <family val="3"/>
        <charset val="128"/>
      </rPr>
      <t>補助率は１/３以内</t>
    </r>
    <phoneticPr fontId="31"/>
  </si>
  <si>
    <t>共通</t>
    <rPh sb="0" eb="2">
      <t>キョウツウ</t>
    </rPh>
    <phoneticPr fontId="31"/>
  </si>
  <si>
    <t>項目</t>
    <rPh sb="0" eb="2">
      <t>コウモク</t>
    </rPh>
    <phoneticPr fontId="5"/>
  </si>
  <si>
    <t>仕様1</t>
    <rPh sb="0" eb="2">
      <t>シヨウ</t>
    </rPh>
    <phoneticPr fontId="5"/>
  </si>
  <si>
    <t>仕様2</t>
    <rPh sb="0" eb="2">
      <t>シヨウ</t>
    </rPh>
    <phoneticPr fontId="5"/>
  </si>
  <si>
    <t>非表示シート</t>
    <rPh sb="0" eb="3">
      <t>ヒヒョウジ</t>
    </rPh>
    <phoneticPr fontId="31"/>
  </si>
  <si>
    <t>仕様（本番は削除）、中間シート、画像、表</t>
    <rPh sb="0" eb="2">
      <t>シヨウ</t>
    </rPh>
    <rPh sb="3" eb="5">
      <t>ホンバン</t>
    </rPh>
    <rPh sb="6" eb="8">
      <t>サクジョ</t>
    </rPh>
    <rPh sb="10" eb="12">
      <t>チュウカン</t>
    </rPh>
    <rPh sb="16" eb="18">
      <t>ガゾウ</t>
    </rPh>
    <rPh sb="19" eb="20">
      <t>ヒョウ</t>
    </rPh>
    <phoneticPr fontId="31"/>
  </si>
  <si>
    <t>条件付き書式の色順</t>
    <rPh sb="0" eb="3">
      <t>ジョウケンツ</t>
    </rPh>
    <rPh sb="4" eb="6">
      <t>ショシキ</t>
    </rPh>
    <rPh sb="7" eb="8">
      <t>イロ</t>
    </rPh>
    <rPh sb="8" eb="9">
      <t>ジュン</t>
    </rPh>
    <phoneticPr fontId="31"/>
  </si>
  <si>
    <t>黄色（必須）＝緑（任意）＜白（入力済み）＜薄いグレー＜グレー（入力不要）</t>
    <rPh sb="0" eb="2">
      <t>キイロ</t>
    </rPh>
    <rPh sb="3" eb="5">
      <t>ヒッス</t>
    </rPh>
    <rPh sb="7" eb="8">
      <t>ミドリ</t>
    </rPh>
    <rPh sb="9" eb="11">
      <t>ニンイ</t>
    </rPh>
    <rPh sb="13" eb="14">
      <t>シロ</t>
    </rPh>
    <rPh sb="15" eb="18">
      <t>ニュウリョクズ</t>
    </rPh>
    <rPh sb="21" eb="22">
      <t>ウス</t>
    </rPh>
    <rPh sb="31" eb="35">
      <t>ニュウリョクフヨウ</t>
    </rPh>
    <phoneticPr fontId="31"/>
  </si>
  <si>
    <t>保護の設定</t>
    <rPh sb="0" eb="2">
      <t>ホゴ</t>
    </rPh>
    <rPh sb="3" eb="5">
      <t>セッテイ</t>
    </rPh>
    <phoneticPr fontId="31"/>
  </si>
  <si>
    <t>①～④は入力可セルのみ触れる、入力不可セルは触れない</t>
    <rPh sb="4" eb="6">
      <t>ニュウリョク</t>
    </rPh>
    <rPh sb="6" eb="7">
      <t>カ</t>
    </rPh>
    <rPh sb="11" eb="12">
      <t>サワ</t>
    </rPh>
    <rPh sb="15" eb="19">
      <t>ニュウリョクフカ</t>
    </rPh>
    <rPh sb="22" eb="23">
      <t>サワ</t>
    </rPh>
    <phoneticPr fontId="31"/>
  </si>
  <si>
    <t>画像は触れない</t>
    <rPh sb="0" eb="2">
      <t>ガゾウ</t>
    </rPh>
    <rPh sb="3" eb="4">
      <t>サワ</t>
    </rPh>
    <phoneticPr fontId="31"/>
  </si>
  <si>
    <t>③④は行幅変更可</t>
    <rPh sb="3" eb="5">
      <t>ギョウハバ</t>
    </rPh>
    <rPh sb="5" eb="7">
      <t>ヘンコウ</t>
    </rPh>
    <rPh sb="7" eb="8">
      <t>カ</t>
    </rPh>
    <phoneticPr fontId="31"/>
  </si>
  <si>
    <t>最初に表示されるシート</t>
    <rPh sb="0" eb="2">
      <t>サイショ</t>
    </rPh>
    <rPh sb="3" eb="5">
      <t>ヒョウジ</t>
    </rPh>
    <phoneticPr fontId="31"/>
  </si>
  <si>
    <t>はじめに</t>
    <phoneticPr fontId="31"/>
  </si>
  <si>
    <t>カーソルの初期位置</t>
    <rPh sb="5" eb="9">
      <t>ショキイチ</t>
    </rPh>
    <phoneticPr fontId="31"/>
  </si>
  <si>
    <t>入力可能セルの一番左上にあるセル</t>
    <rPh sb="0" eb="4">
      <t>ニュウリョクカノウ</t>
    </rPh>
    <rPh sb="7" eb="9">
      <t>イチバン</t>
    </rPh>
    <rPh sb="9" eb="11">
      <t>ヒダリウエ</t>
    </rPh>
    <phoneticPr fontId="31"/>
  </si>
  <si>
    <t>文書番号</t>
    <rPh sb="0" eb="4">
      <t>ブンショバンゴウ</t>
    </rPh>
    <phoneticPr fontId="5"/>
  </si>
  <si>
    <t>先頭に0を入れても消えない</t>
    <rPh sb="0" eb="2">
      <t>セントウ</t>
    </rPh>
    <rPh sb="5" eb="6">
      <t>イ</t>
    </rPh>
    <rPh sb="9" eb="10">
      <t>キ</t>
    </rPh>
    <phoneticPr fontId="5"/>
  </si>
  <si>
    <t>空欄の時、文書作成日を入れるとハイフンが様式に表示</t>
    <rPh sb="0" eb="2">
      <t>クウラン</t>
    </rPh>
    <rPh sb="3" eb="4">
      <t>トキ</t>
    </rPh>
    <rPh sb="5" eb="10">
      <t>ブンショサクセイビ</t>
    </rPh>
    <rPh sb="11" eb="12">
      <t>イ</t>
    </rPh>
    <rPh sb="20" eb="22">
      <t>ヨウシキ</t>
    </rPh>
    <rPh sb="23" eb="25">
      <t>ヒョウジ</t>
    </rPh>
    <phoneticPr fontId="5"/>
  </si>
  <si>
    <t>文書作成日</t>
    <rPh sb="0" eb="5">
      <t>ブンショサクセイビ</t>
    </rPh>
    <phoneticPr fontId="5"/>
  </si>
  <si>
    <t>公募公表日～</t>
    <rPh sb="0" eb="2">
      <t>コウボ</t>
    </rPh>
    <rPh sb="2" eb="5">
      <t>コウヒョウビ</t>
    </rPh>
    <phoneticPr fontId="5"/>
  </si>
  <si>
    <t>代表者の役職</t>
    <rPh sb="0" eb="3">
      <t>ダイヒョウシャ</t>
    </rPh>
    <rPh sb="4" eb="6">
      <t>ヤクショク</t>
    </rPh>
    <phoneticPr fontId="5"/>
  </si>
  <si>
    <t>プルダウンだが手入力可</t>
    <rPh sb="7" eb="10">
      <t>テニュウリョク</t>
    </rPh>
    <rPh sb="10" eb="11">
      <t>カ</t>
    </rPh>
    <phoneticPr fontId="5"/>
  </si>
  <si>
    <t>未入力で法人名有の時は法人名が表示される</t>
    <rPh sb="0" eb="3">
      <t>ミニュウリョク</t>
    </rPh>
    <rPh sb="4" eb="7">
      <t>ホウジンメイ</t>
    </rPh>
    <rPh sb="7" eb="8">
      <t>アリ</t>
    </rPh>
    <rPh sb="9" eb="10">
      <t>トキ</t>
    </rPh>
    <rPh sb="11" eb="14">
      <t>ホウジンメイ</t>
    </rPh>
    <rPh sb="15" eb="17">
      <t>ヒョウジ</t>
    </rPh>
    <phoneticPr fontId="5"/>
  </si>
  <si>
    <t>完了予定日</t>
    <rPh sb="0" eb="5">
      <t>カンリョウヨテイビ</t>
    </rPh>
    <phoneticPr fontId="5"/>
  </si>
  <si>
    <t>申請終了日～</t>
    <rPh sb="0" eb="2">
      <t>シンセイ</t>
    </rPh>
    <rPh sb="2" eb="5">
      <t>シュウリョウビ</t>
    </rPh>
    <phoneticPr fontId="5"/>
  </si>
  <si>
    <t>②申請者情報</t>
    <phoneticPr fontId="31"/>
  </si>
  <si>
    <t>代表申請者</t>
    <rPh sb="0" eb="5">
      <t>ダイヒョウシンセイシャ</t>
    </rPh>
    <phoneticPr fontId="31"/>
  </si>
  <si>
    <t>本紙にある情報は自動反映で変更不可</t>
    <rPh sb="0" eb="2">
      <t>ホンシ</t>
    </rPh>
    <rPh sb="5" eb="7">
      <t>ジョウホウ</t>
    </rPh>
    <rPh sb="8" eb="12">
      <t>ジドウハンエイ</t>
    </rPh>
    <rPh sb="13" eb="17">
      <t>ヘンコウフカ</t>
    </rPh>
    <phoneticPr fontId="31"/>
  </si>
  <si>
    <t>法人名カナ</t>
    <rPh sb="0" eb="3">
      <t>ホウジンメイ</t>
    </rPh>
    <phoneticPr fontId="31"/>
  </si>
  <si>
    <t>アルファベットを入れると右側にエラーメッセージ</t>
    <rPh sb="8" eb="9">
      <t>イ</t>
    </rPh>
    <rPh sb="12" eb="14">
      <t>ミギガワ</t>
    </rPh>
    <phoneticPr fontId="31"/>
  </si>
  <si>
    <t>電話番号</t>
    <rPh sb="0" eb="4">
      <t>デンワバンゴウ</t>
    </rPh>
    <phoneticPr fontId="5"/>
  </si>
  <si>
    <t>補助対象事業者区分</t>
    <rPh sb="0" eb="9">
      <t>ホジョタイショウジギョウシャクブン</t>
    </rPh>
    <phoneticPr fontId="31"/>
  </si>
  <si>
    <t>ウを選ぶと事業用の入力欄がグレーアウト</t>
    <rPh sb="2" eb="3">
      <t>エラ</t>
    </rPh>
    <rPh sb="5" eb="8">
      <t>ジギョウヨウ</t>
    </rPh>
    <rPh sb="9" eb="12">
      <t>ニュウリョクラン</t>
    </rPh>
    <phoneticPr fontId="31"/>
  </si>
  <si>
    <t>オを選ぶと取組実施情報が全てグレーアウト</t>
    <rPh sb="2" eb="3">
      <t>エラ</t>
    </rPh>
    <rPh sb="5" eb="9">
      <t>トリクミジッシ</t>
    </rPh>
    <rPh sb="9" eb="11">
      <t>ジョウホウ</t>
    </rPh>
    <rPh sb="12" eb="13">
      <t>スベ</t>
    </rPh>
    <phoneticPr fontId="31"/>
  </si>
  <si>
    <t>エを選ぶと車両動態、高輸送がグレーアウト</t>
    <rPh sb="2" eb="3">
      <t>エラ</t>
    </rPh>
    <rPh sb="5" eb="9">
      <t>シャリョウドウタイ</t>
    </rPh>
    <rPh sb="10" eb="13">
      <t>コウユソウ</t>
    </rPh>
    <phoneticPr fontId="31"/>
  </si>
  <si>
    <t>事業所数、台数欄全般</t>
    <rPh sb="0" eb="4">
      <t>ジギョウショスウ</t>
    </rPh>
    <rPh sb="5" eb="7">
      <t>ダイスウ</t>
    </rPh>
    <rPh sb="7" eb="8">
      <t>ラン</t>
    </rPh>
    <rPh sb="8" eb="10">
      <t>ゼンパン</t>
    </rPh>
    <phoneticPr fontId="31"/>
  </si>
  <si>
    <t>数字を入れると自動で単位が表示</t>
    <rPh sb="0" eb="2">
      <t>スウジ</t>
    </rPh>
    <rPh sb="3" eb="4">
      <t>イ</t>
    </rPh>
    <rPh sb="7" eb="9">
      <t>ジドウ</t>
    </rPh>
    <rPh sb="10" eb="12">
      <t>タンイ</t>
    </rPh>
    <rPh sb="13" eb="15">
      <t>ヒョウジ</t>
    </rPh>
    <phoneticPr fontId="31"/>
  </si>
  <si>
    <t>整数0以上、小数点は不可</t>
    <rPh sb="0" eb="2">
      <t>セイスウ</t>
    </rPh>
    <rPh sb="3" eb="5">
      <t>イジョウ</t>
    </rPh>
    <rPh sb="6" eb="9">
      <t>ショウスウテン</t>
    </rPh>
    <rPh sb="10" eb="12">
      <t>フカ</t>
    </rPh>
    <phoneticPr fontId="31"/>
  </si>
  <si>
    <t>連携するトラック事業者数</t>
    <rPh sb="0" eb="2">
      <t>レンケイ</t>
    </rPh>
    <rPh sb="8" eb="11">
      <t>ジギョウシャ</t>
    </rPh>
    <rPh sb="11" eb="12">
      <t>スウ</t>
    </rPh>
    <phoneticPr fontId="31"/>
  </si>
  <si>
    <t>実施計画書と重複するため非表示</t>
    <rPh sb="0" eb="5">
      <t>ジッシケイカクショ</t>
    </rPh>
    <rPh sb="6" eb="8">
      <t>チョウフク</t>
    </rPh>
    <rPh sb="12" eb="15">
      <t>ヒヒョウジ</t>
    </rPh>
    <phoneticPr fontId="31"/>
  </si>
  <si>
    <t>申請するシステム・ツール</t>
    <rPh sb="0" eb="2">
      <t>シンセイ</t>
    </rPh>
    <phoneticPr fontId="31"/>
  </si>
  <si>
    <t>AI以外黄色で、AI以外に○や新規導入が入ると緑になる</t>
    <rPh sb="2" eb="4">
      <t>イガイ</t>
    </rPh>
    <rPh sb="4" eb="6">
      <t>キイロ</t>
    </rPh>
    <rPh sb="10" eb="12">
      <t>イガイ</t>
    </rPh>
    <rPh sb="15" eb="19">
      <t>シンキドウニュウ</t>
    </rPh>
    <rPh sb="20" eb="21">
      <t>ハイ</t>
    </rPh>
    <rPh sb="23" eb="24">
      <t>ミドリ</t>
    </rPh>
    <phoneticPr fontId="31"/>
  </si>
  <si>
    <t>車両動態○＋予約と配車が空欄、車両動態が空欄＋予約と配車が現保有の時は黄色のまま</t>
    <rPh sb="0" eb="4">
      <t>シャリョウドウタイ</t>
    </rPh>
    <rPh sb="6" eb="8">
      <t>ヨヤク</t>
    </rPh>
    <rPh sb="9" eb="11">
      <t>ハイシャ</t>
    </rPh>
    <rPh sb="12" eb="14">
      <t>クウラン</t>
    </rPh>
    <rPh sb="15" eb="19">
      <t>シャリョウドウタイ</t>
    </rPh>
    <rPh sb="20" eb="22">
      <t>クウラン</t>
    </rPh>
    <rPh sb="23" eb="25">
      <t>ヨヤク</t>
    </rPh>
    <rPh sb="26" eb="28">
      <t>ハイシャ</t>
    </rPh>
    <rPh sb="29" eb="32">
      <t>ゲンホユウ</t>
    </rPh>
    <rPh sb="33" eb="34">
      <t>トキ</t>
    </rPh>
    <rPh sb="35" eb="37">
      <t>キイロ</t>
    </rPh>
    <phoneticPr fontId="31"/>
  </si>
  <si>
    <t>ダブル連結かスワップが○で緑になった状態で、車両動態○＋予約と配車が空欄の時は、予約と配車が黄色になる</t>
    <rPh sb="3" eb="5">
      <t>レンケツ</t>
    </rPh>
    <rPh sb="13" eb="14">
      <t>ミドリ</t>
    </rPh>
    <rPh sb="18" eb="20">
      <t>ジョウタイ</t>
    </rPh>
    <rPh sb="22" eb="24">
      <t>シャリョウ</t>
    </rPh>
    <rPh sb="24" eb="26">
      <t>ドウタイ</t>
    </rPh>
    <rPh sb="28" eb="30">
      <t>ヨヤク</t>
    </rPh>
    <rPh sb="31" eb="33">
      <t>ハイシャ</t>
    </rPh>
    <rPh sb="34" eb="36">
      <t>クウラン</t>
    </rPh>
    <rPh sb="37" eb="38">
      <t>トキ</t>
    </rPh>
    <rPh sb="40" eb="42">
      <t>ヨヤク</t>
    </rPh>
    <rPh sb="43" eb="45">
      <t>ハイシャ</t>
    </rPh>
    <rPh sb="46" eb="48">
      <t>キイロ</t>
    </rPh>
    <phoneticPr fontId="31"/>
  </si>
  <si>
    <t>導入事業所数</t>
    <rPh sb="0" eb="2">
      <t>ドウニュウ</t>
    </rPh>
    <rPh sb="2" eb="6">
      <t>ジギョウショスウ</t>
    </rPh>
    <phoneticPr fontId="31"/>
  </si>
  <si>
    <t>申請するシステム・ツール入力ありで入力可</t>
    <rPh sb="0" eb="2">
      <t>シンセイ</t>
    </rPh>
    <rPh sb="12" eb="14">
      <t>ニュウリョク</t>
    </rPh>
    <rPh sb="17" eb="20">
      <t>ニュウリョクカ</t>
    </rPh>
    <phoneticPr fontId="31"/>
  </si>
  <si>
    <t>車両台数</t>
    <rPh sb="0" eb="4">
      <t>シャリョウダイスウ</t>
    </rPh>
    <phoneticPr fontId="31"/>
  </si>
  <si>
    <t>申請するシステム・ツール入力あり、事業所数1以上で入力可</t>
    <rPh sb="0" eb="2">
      <t>シンセイ</t>
    </rPh>
    <rPh sb="12" eb="14">
      <t>ニュウリョク</t>
    </rPh>
    <rPh sb="17" eb="21">
      <t>ジギョウショスウ</t>
    </rPh>
    <rPh sb="22" eb="24">
      <t>イジョウ</t>
    </rPh>
    <rPh sb="25" eb="27">
      <t>ニュウリョク</t>
    </rPh>
    <rPh sb="27" eb="28">
      <t>カ</t>
    </rPh>
    <phoneticPr fontId="31"/>
  </si>
  <si>
    <t>いずれかのセルに1台以上入力すると未入力のセルが緑になる</t>
    <rPh sb="9" eb="10">
      <t>ダイ</t>
    </rPh>
    <rPh sb="10" eb="12">
      <t>イジョウ</t>
    </rPh>
    <rPh sb="12" eb="14">
      <t>ニュウリョク</t>
    </rPh>
    <rPh sb="17" eb="20">
      <t>ミニュウリョク</t>
    </rPh>
    <rPh sb="24" eb="25">
      <t>ミドリ</t>
    </rPh>
    <phoneticPr fontId="31"/>
  </si>
  <si>
    <t>車両動態＋予約or配車の時の車両台数</t>
    <rPh sb="0" eb="4">
      <t>シャリョウドウタイ</t>
    </rPh>
    <rPh sb="5" eb="7">
      <t>ヨヤク</t>
    </rPh>
    <rPh sb="9" eb="11">
      <t>ハイシャ</t>
    </rPh>
    <rPh sb="12" eb="13">
      <t>トキ</t>
    </rPh>
    <rPh sb="14" eb="18">
      <t>シャリョウダイスウ</t>
    </rPh>
    <phoneticPr fontId="31"/>
  </si>
  <si>
    <t>グレーアウトより明るいグレーになり入力可</t>
    <rPh sb="8" eb="9">
      <t>アカ</t>
    </rPh>
    <rPh sb="17" eb="20">
      <t>ニュウリョクカ</t>
    </rPh>
    <phoneticPr fontId="31"/>
  </si>
  <si>
    <t>この状態で入力無し→車両動態の台数が表示、入力あり→入力した台数が表示</t>
    <rPh sb="2" eb="4">
      <t>ジョウタイ</t>
    </rPh>
    <rPh sb="5" eb="8">
      <t>ニュウリョクナ</t>
    </rPh>
    <rPh sb="10" eb="14">
      <t>シャリョウドウタイ</t>
    </rPh>
    <rPh sb="15" eb="17">
      <t>ダイスウ</t>
    </rPh>
    <rPh sb="18" eb="20">
      <t>ヒョウジ</t>
    </rPh>
    <rPh sb="21" eb="23">
      <t>ニュウリョク</t>
    </rPh>
    <rPh sb="26" eb="28">
      <t>ニュウリョク</t>
    </rPh>
    <rPh sb="30" eb="32">
      <t>ダイスウ</t>
    </rPh>
    <rPh sb="33" eb="35">
      <t>ヒョウジ</t>
    </rPh>
    <phoneticPr fontId="31"/>
  </si>
  <si>
    <t>入力しても明るいグレーのまま</t>
    <rPh sb="0" eb="2">
      <t>ニュウリョク</t>
    </rPh>
    <rPh sb="5" eb="6">
      <t>アカ</t>
    </rPh>
    <phoneticPr fontId="31"/>
  </si>
  <si>
    <t>車両動態or予約or配車＋AI・IoTの時の車両台数</t>
    <rPh sb="0" eb="4">
      <t>シャリョウドウタイ</t>
    </rPh>
    <rPh sb="6" eb="8">
      <t>ヨヤク</t>
    </rPh>
    <rPh sb="10" eb="12">
      <t>ハイシャ</t>
    </rPh>
    <rPh sb="20" eb="21">
      <t>トキ</t>
    </rPh>
    <rPh sb="22" eb="26">
      <t>シャリョウダイスウ</t>
    </rPh>
    <phoneticPr fontId="31"/>
  </si>
  <si>
    <t>この状態で入力無し→車両動態＞予約＞配車の台数が表示、入力あり→入力した台数が表示</t>
    <rPh sb="2" eb="4">
      <t>ジョウタイ</t>
    </rPh>
    <rPh sb="5" eb="8">
      <t>ニュウリョクナ</t>
    </rPh>
    <rPh sb="10" eb="12">
      <t>シャリョウ</t>
    </rPh>
    <rPh sb="12" eb="14">
      <t>ドウタイ</t>
    </rPh>
    <rPh sb="15" eb="17">
      <t>ヨヤク</t>
    </rPh>
    <rPh sb="18" eb="20">
      <t>ハイシャ</t>
    </rPh>
    <rPh sb="21" eb="23">
      <t>ダイスウ</t>
    </rPh>
    <rPh sb="24" eb="26">
      <t>ヒョウジ</t>
    </rPh>
    <rPh sb="27" eb="29">
      <t>ニュウリョク</t>
    </rPh>
    <rPh sb="32" eb="34">
      <t>ニュウリョク</t>
    </rPh>
    <rPh sb="36" eb="38">
      <t>ダイスウ</t>
    </rPh>
    <rPh sb="39" eb="41">
      <t>ヒョウジ</t>
    </rPh>
    <phoneticPr fontId="31"/>
  </si>
  <si>
    <t>車両台数の合計</t>
    <rPh sb="0" eb="4">
      <t>シャリョウダイスウ</t>
    </rPh>
    <rPh sb="5" eb="7">
      <t>ゴウケイ</t>
    </rPh>
    <phoneticPr fontId="31"/>
  </si>
  <si>
    <t>グレーアウトしているセルは計算しない</t>
    <rPh sb="13" eb="15">
      <t>ケイサン</t>
    </rPh>
    <phoneticPr fontId="31"/>
  </si>
  <si>
    <t>リンク</t>
    <phoneticPr fontId="31"/>
  </si>
  <si>
    <t>代表申請者は法人名カナ、共同申請者は都道府県に飛ぶ</t>
    <rPh sb="0" eb="5">
      <t>ダイヒョウシンセイシャ</t>
    </rPh>
    <rPh sb="12" eb="17">
      <t>キョウドウシンセイシャ</t>
    </rPh>
    <rPh sb="18" eb="22">
      <t>トドウフケン</t>
    </rPh>
    <rPh sb="23" eb="24">
      <t>ト</t>
    </rPh>
    <phoneticPr fontId="31"/>
  </si>
  <si>
    <t>共同申請者の入力欄</t>
    <rPh sb="0" eb="5">
      <t>キョウドウシンセイシャ</t>
    </rPh>
    <rPh sb="6" eb="9">
      <t>ニュウリョクラン</t>
    </rPh>
    <phoneticPr fontId="31"/>
  </si>
  <si>
    <t>デフォルトがグレーアウト、1つ前の申請者情報に都道府県・法人名・補助対象事業者区分が入っていると入力可</t>
    <rPh sb="15" eb="16">
      <t>マエ</t>
    </rPh>
    <rPh sb="17" eb="20">
      <t>シンセイシャ</t>
    </rPh>
    <rPh sb="20" eb="22">
      <t>ジョウホウ</t>
    </rPh>
    <rPh sb="23" eb="27">
      <t>トドウフケン</t>
    </rPh>
    <rPh sb="28" eb="31">
      <t>ホウジンメイ</t>
    </rPh>
    <rPh sb="32" eb="41">
      <t>ホジョタイショウジギョウシャクブン</t>
    </rPh>
    <rPh sb="42" eb="43">
      <t>ハイ</t>
    </rPh>
    <rPh sb="48" eb="50">
      <t>ニュウリョク</t>
    </rPh>
    <rPh sb="50" eb="51">
      <t>カ</t>
    </rPh>
    <phoneticPr fontId="31"/>
  </si>
  <si>
    <t>都道府県入力前→都道府県のみ緑、他はグレーアウト
都道府県入力後→黄色込み</t>
    <rPh sb="0" eb="4">
      <t>トドウフケン</t>
    </rPh>
    <rPh sb="4" eb="7">
      <t>ニュウリョクマエ</t>
    </rPh>
    <rPh sb="8" eb="12">
      <t>トドウフケン</t>
    </rPh>
    <rPh sb="14" eb="15">
      <t>ミドリ</t>
    </rPh>
    <rPh sb="16" eb="17">
      <t>ホカ</t>
    </rPh>
    <rPh sb="25" eb="29">
      <t>トドウフケン</t>
    </rPh>
    <rPh sb="29" eb="32">
      <t>ニュウリョクゴ</t>
    </rPh>
    <rPh sb="33" eb="35">
      <t>キイロ</t>
    </rPh>
    <rPh sb="35" eb="36">
      <t>コ</t>
    </rPh>
    <phoneticPr fontId="31"/>
  </si>
  <si>
    <t>共同申請者１の入力欄</t>
    <rPh sb="0" eb="5">
      <t>キョウドウシンセイシャ</t>
    </rPh>
    <rPh sb="7" eb="10">
      <t>ニュウリョクラン</t>
    </rPh>
    <phoneticPr fontId="31"/>
  </si>
  <si>
    <t>代表がリースの時、都道府県入力前から黄色</t>
    <rPh sb="0" eb="2">
      <t>ダイヒョウ</t>
    </rPh>
    <rPh sb="7" eb="8">
      <t>トキ</t>
    </rPh>
    <rPh sb="9" eb="13">
      <t>トドウフケン</t>
    </rPh>
    <rPh sb="13" eb="16">
      <t>ニュウリョクマエ</t>
    </rPh>
    <rPh sb="18" eb="20">
      <t>キイロ</t>
    </rPh>
    <phoneticPr fontId="31"/>
  </si>
  <si>
    <t>③様式第１_別紙１</t>
  </si>
  <si>
    <t>入力欄のグレーアウト</t>
    <rPh sb="0" eb="3">
      <t>ニュウリョクラン</t>
    </rPh>
    <phoneticPr fontId="31"/>
  </si>
  <si>
    <t>申請するシステム・ツールが正しく入力されていると入力可になる</t>
    <rPh sb="0" eb="2">
      <t>シンセイ</t>
    </rPh>
    <rPh sb="13" eb="14">
      <t>タダ</t>
    </rPh>
    <rPh sb="16" eb="18">
      <t>ニュウリョク</t>
    </rPh>
    <rPh sb="24" eb="27">
      <t>ニュウリョクカ</t>
    </rPh>
    <phoneticPr fontId="31"/>
  </si>
  <si>
    <t>車両動態○＋予約と配車が空欄、AIのみ等はグレーアウト</t>
    <rPh sb="19" eb="20">
      <t>ナド</t>
    </rPh>
    <phoneticPr fontId="31"/>
  </si>
  <si>
    <t>現保有はグレーアウトのまま</t>
    <rPh sb="0" eb="3">
      <t>ゲンホユウ</t>
    </rPh>
    <phoneticPr fontId="31"/>
  </si>
  <si>
    <t>金額全般</t>
    <rPh sb="0" eb="4">
      <t>キンガクゼンパン</t>
    </rPh>
    <phoneticPr fontId="31"/>
  </si>
  <si>
    <t>補助金の額全般</t>
    <rPh sb="0" eb="3">
      <t>ホジョキン</t>
    </rPh>
    <rPh sb="4" eb="5">
      <t>ガク</t>
    </rPh>
    <rPh sb="5" eb="7">
      <t>ゼンパン</t>
    </rPh>
    <phoneticPr fontId="31"/>
  </si>
  <si>
    <t>千円未満は切り捨て</t>
    <rPh sb="0" eb="2">
      <t>センエン</t>
    </rPh>
    <rPh sb="2" eb="4">
      <t>ミマン</t>
    </rPh>
    <rPh sb="5" eb="6">
      <t>キ</t>
    </rPh>
    <rPh sb="7" eb="8">
      <t>ス</t>
    </rPh>
    <phoneticPr fontId="31"/>
  </si>
  <si>
    <t>車両動態管理システムの補助金の額</t>
    <rPh sb="0" eb="6">
      <t>シャリョウドウタイカンリ</t>
    </rPh>
    <rPh sb="11" eb="14">
      <t>ホジョキン</t>
    </rPh>
    <rPh sb="15" eb="16">
      <t>ガク</t>
    </rPh>
    <phoneticPr fontId="31"/>
  </si>
  <si>
    <t>補助対象経費÷車両台数÷2＞14万の場合、14万×車両台数</t>
    <rPh sb="0" eb="6">
      <t>ホジョタイショウケイヒ</t>
    </rPh>
    <rPh sb="7" eb="11">
      <t>シャリョウダイスウ</t>
    </rPh>
    <rPh sb="16" eb="17">
      <t>マン</t>
    </rPh>
    <rPh sb="18" eb="20">
      <t>バアイ</t>
    </rPh>
    <rPh sb="23" eb="24">
      <t>マン</t>
    </rPh>
    <rPh sb="25" eb="29">
      <t>シャリョウダイスウ</t>
    </rPh>
    <phoneticPr fontId="31"/>
  </si>
  <si>
    <t>車両台数0の時は計算しない</t>
    <rPh sb="0" eb="4">
      <t>シャリョウダイスウ</t>
    </rPh>
    <rPh sb="6" eb="7">
      <t>トキ</t>
    </rPh>
    <rPh sb="8" eb="10">
      <t>ケイサン</t>
    </rPh>
    <phoneticPr fontId="31"/>
  </si>
  <si>
    <t>予約受付システム等の補助金の額</t>
    <rPh sb="0" eb="4">
      <t>ヨヤクウケツケ</t>
    </rPh>
    <rPh sb="8" eb="9">
      <t>ナド</t>
    </rPh>
    <rPh sb="10" eb="13">
      <t>ホジョキン</t>
    </rPh>
    <rPh sb="14" eb="15">
      <t>ガク</t>
    </rPh>
    <phoneticPr fontId="31"/>
  </si>
  <si>
    <t>パレタイズ有→5千万まで、パレタイズ無し→4千万まで</t>
    <rPh sb="5" eb="6">
      <t>アリ</t>
    </rPh>
    <rPh sb="8" eb="10">
      <t>センマン</t>
    </rPh>
    <rPh sb="18" eb="19">
      <t>ナ</t>
    </rPh>
    <rPh sb="22" eb="24">
      <t>センマン</t>
    </rPh>
    <phoneticPr fontId="31"/>
  </si>
  <si>
    <t>ダブル連結とスワップの補助金の額</t>
    <rPh sb="3" eb="5">
      <t>レンケツ</t>
    </rPh>
    <rPh sb="11" eb="14">
      <t>ホジョキン</t>
    </rPh>
    <rPh sb="15" eb="16">
      <t>ガク</t>
    </rPh>
    <phoneticPr fontId="31"/>
  </si>
  <si>
    <t>補助対象経費÷車両台数÷2＞1千万の場合、1千万×車両台数</t>
    <rPh sb="0" eb="6">
      <t>ホジョタイショウケイヒ</t>
    </rPh>
    <rPh sb="7" eb="11">
      <t>シャリョウダイスウ</t>
    </rPh>
    <rPh sb="15" eb="16">
      <t>セン</t>
    </rPh>
    <rPh sb="16" eb="17">
      <t>マン</t>
    </rPh>
    <rPh sb="18" eb="20">
      <t>バアイ</t>
    </rPh>
    <rPh sb="25" eb="29">
      <t>シャリョウダイスウ</t>
    </rPh>
    <phoneticPr fontId="31"/>
  </si>
  <si>
    <t>様式の予約受付システム等の（）内</t>
    <rPh sb="0" eb="2">
      <t>ヨウシキ</t>
    </rPh>
    <rPh sb="3" eb="7">
      <t>ヨヤクウケツケ</t>
    </rPh>
    <rPh sb="11" eb="12">
      <t>ナド</t>
    </rPh>
    <rPh sb="15" eb="16">
      <t>ナイ</t>
    </rPh>
    <phoneticPr fontId="31"/>
  </si>
  <si>
    <t>申請したシステムの名称が表示される</t>
    <rPh sb="0" eb="2">
      <t>シンセイ</t>
    </rPh>
    <rPh sb="9" eb="11">
      <t>メイショウ</t>
    </rPh>
    <rPh sb="12" eb="14">
      <t>ヒョウジ</t>
    </rPh>
    <phoneticPr fontId="31"/>
  </si>
  <si>
    <t>共同申請者２以降</t>
    <rPh sb="0" eb="5">
      <t>キョウドウシンセイシャ</t>
    </rPh>
    <rPh sb="6" eb="8">
      <t>イコウ</t>
    </rPh>
    <phoneticPr fontId="31"/>
  </si>
  <si>
    <t>+を押すと入力可能</t>
    <phoneticPr fontId="31"/>
  </si>
  <si>
    <t>様式の担当部署及び役職</t>
    <rPh sb="0" eb="2">
      <t>ヨウシキ</t>
    </rPh>
    <rPh sb="3" eb="5">
      <t>タントウ</t>
    </rPh>
    <rPh sb="5" eb="7">
      <t>ブショ</t>
    </rPh>
    <rPh sb="7" eb="8">
      <t>オヨ</t>
    </rPh>
    <rPh sb="9" eb="11">
      <t>ヤクショク</t>
    </rPh>
    <phoneticPr fontId="31"/>
  </si>
  <si>
    <t>部署と役職が両方入っている時は2行で表示</t>
    <rPh sb="0" eb="2">
      <t>ブショ</t>
    </rPh>
    <rPh sb="3" eb="5">
      <t>ヤクショク</t>
    </rPh>
    <rPh sb="6" eb="8">
      <t>リョウホウ</t>
    </rPh>
    <rPh sb="8" eb="9">
      <t>ハイ</t>
    </rPh>
    <rPh sb="13" eb="14">
      <t>トキ</t>
    </rPh>
    <rPh sb="16" eb="17">
      <t>ギョウ</t>
    </rPh>
    <rPh sb="18" eb="20">
      <t>ヒョウジ</t>
    </rPh>
    <phoneticPr fontId="31"/>
  </si>
  <si>
    <t>メールアドレス</t>
    <phoneticPr fontId="31"/>
  </si>
  <si>
    <t>@より右、左に両方入力している場合、表示される</t>
    <rPh sb="3" eb="4">
      <t>ミギ</t>
    </rPh>
    <rPh sb="5" eb="6">
      <t>ヒダリ</t>
    </rPh>
    <rPh sb="7" eb="9">
      <t>リョウホウ</t>
    </rPh>
    <rPh sb="9" eb="11">
      <t>ニュウリョク</t>
    </rPh>
    <rPh sb="15" eb="17">
      <t>バアイ</t>
    </rPh>
    <rPh sb="18" eb="20">
      <t>ヒョウジ</t>
    </rPh>
    <phoneticPr fontId="31"/>
  </si>
  <si>
    <t>50文字までは見切れず表示</t>
    <rPh sb="2" eb="4">
      <t>モジ</t>
    </rPh>
    <rPh sb="7" eb="9">
      <t>ミキ</t>
    </rPh>
    <rPh sb="11" eb="13">
      <t>ヒョウジ</t>
    </rPh>
    <phoneticPr fontId="31"/>
  </si>
  <si>
    <t>④様式第１_別紙２</t>
  </si>
  <si>
    <t>日付</t>
    <rPh sb="0" eb="2">
      <t>ヒヅケ</t>
    </rPh>
    <phoneticPr fontId="31"/>
  </si>
  <si>
    <t>文書作成日が表示される</t>
    <rPh sb="0" eb="5">
      <t>ブンショサクセイビ</t>
    </rPh>
    <rPh sb="6" eb="8">
      <t>ヒョウジ</t>
    </rPh>
    <phoneticPr fontId="31"/>
  </si>
  <si>
    <t>共同申請者は法人名が入っていない場合は表示されない</t>
    <rPh sb="0" eb="5">
      <t>キョウドウシンセイシャ</t>
    </rPh>
    <rPh sb="10" eb="11">
      <t>ハイ</t>
    </rPh>
    <rPh sb="16" eb="18">
      <t>バアイ</t>
    </rPh>
    <rPh sb="19" eb="21">
      <t>ヒョウジ</t>
    </rPh>
    <phoneticPr fontId="31"/>
  </si>
  <si>
    <t>法人名</t>
    <rPh sb="0" eb="3">
      <t>ホウジンメイ</t>
    </rPh>
    <phoneticPr fontId="31"/>
  </si>
  <si>
    <t>自動反映</t>
    <rPh sb="0" eb="4">
      <t>ジドウハンエイ</t>
    </rPh>
    <phoneticPr fontId="31"/>
  </si>
  <si>
    <t>役職名、氏名漢字</t>
    <rPh sb="0" eb="2">
      <t>ヤクショク</t>
    </rPh>
    <rPh sb="2" eb="3">
      <t>メイ</t>
    </rPh>
    <rPh sb="4" eb="6">
      <t>シメイ</t>
    </rPh>
    <rPh sb="6" eb="8">
      <t>カンジ</t>
    </rPh>
    <phoneticPr fontId="31"/>
  </si>
  <si>
    <t>1人目のみ自動反映</t>
    <rPh sb="1" eb="2">
      <t>ニン</t>
    </rPh>
    <rPh sb="2" eb="3">
      <t>メ</t>
    </rPh>
    <rPh sb="5" eb="9">
      <t>ジドウハンエイ</t>
    </rPh>
    <phoneticPr fontId="31"/>
  </si>
  <si>
    <t>氏名カナ</t>
    <rPh sb="0" eb="2">
      <t>シメイ</t>
    </rPh>
    <phoneticPr fontId="31"/>
  </si>
  <si>
    <t>デフォルトがカナ</t>
    <phoneticPr fontId="31"/>
  </si>
  <si>
    <t>和暦</t>
    <rPh sb="0" eb="2">
      <t>ワレキ</t>
    </rPh>
    <phoneticPr fontId="31"/>
  </si>
  <si>
    <t>T、S、Hのプルダウン</t>
    <phoneticPr fontId="31"/>
  </si>
  <si>
    <t>年</t>
    <rPh sb="0" eb="1">
      <t>ネン</t>
    </rPh>
    <phoneticPr fontId="31"/>
  </si>
  <si>
    <t>1～64</t>
    <phoneticPr fontId="31"/>
  </si>
  <si>
    <t>16人目以降</t>
    <rPh sb="2" eb="4">
      <t>ニンメ</t>
    </rPh>
    <rPh sb="4" eb="6">
      <t>イコウ</t>
    </rPh>
    <phoneticPr fontId="31"/>
  </si>
  <si>
    <t>業のうち、地下埋設物等の設備データ整備事業）交付規程第４条第１項の規定に基づき、下記のと</t>
    <phoneticPr fontId="5"/>
  </si>
  <si>
    <t>おり申請します。</t>
    <phoneticPr fontId="5"/>
  </si>
  <si>
    <t>補助金上限額</t>
    <rPh sb="0" eb="3">
      <t>ホジョキン</t>
    </rPh>
    <rPh sb="3" eb="6">
      <t>ジョウゲンガク</t>
    </rPh>
    <phoneticPr fontId="31"/>
  </si>
  <si>
    <t>補助金の額（千円未満切り捨て）</t>
    <rPh sb="0" eb="3">
      <t>ホジョキン</t>
    </rPh>
    <rPh sb="4" eb="5">
      <t>ガク</t>
    </rPh>
    <rPh sb="6" eb="10">
      <t>センエンミマン</t>
    </rPh>
    <rPh sb="10" eb="11">
      <t>キ</t>
    </rPh>
    <rPh sb="12" eb="13">
      <t>ス</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</si>
</sst>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
    <numFmt numFmtId="177" formatCode="&quot;¥&quot;#,##0_);[Red]\(&quot;¥&quot;#,##0\)"/>
    <numFmt numFmtId="178" formatCode="#,##0_);[Red]\(#,##0\)"/>
    <numFmt numFmtId="179" formatCode="#,##0_ "/>
  </numFmts>
  <fonts count="69" x14ac:knownFonts="1">
    <font>
      <sz val="10"/>
      <color theme="1"/>
      <name val="Meiryo UI"/>
      <family val="3"/>
      <charset val="128"/>
    </font>
    <font>
      <sz val="10"/>
      <color theme="1"/>
      <name val="ＭＳ ゴシック"/>
      <family val="2"/>
      <charset val="128"/>
    </font>
    <font>
      <sz val="11"/>
      <color theme="1"/>
      <name val="ＭＳ ゴシック"/>
      <family val="2"/>
      <charset val="128"/>
    </font>
    <font>
      <sz val="11"/>
      <color theme="1"/>
      <name val="ＭＳ ゴシック"/>
      <family val="2"/>
      <charset val="128"/>
    </font>
    <font>
      <sz val="10"/>
      <color theme="1"/>
      <name val="ＭＳ ゴシック"/>
      <family val="2"/>
      <charset val="128"/>
    </font>
    <font>
      <sz val="6"/>
      <name val="ＭＳ ゴシック"/>
      <family val="2"/>
      <charset val="128"/>
    </font>
    <font>
      <sz val="10.5"/>
      <color theme="1"/>
      <name val="Meiryo UI"/>
      <family val="2"/>
      <charset val="128"/>
    </font>
    <font>
      <sz val="11"/>
      <color rgb="FF006100"/>
      <name val="Meiryo UI"/>
      <family val="2"/>
      <charset val="128"/>
    </font>
    <font>
      <sz val="10"/>
      <color theme="1"/>
      <name val="Meiryo UI"/>
      <family val="3"/>
      <charset val="128"/>
    </font>
    <font>
      <sz val="11"/>
      <color theme="1"/>
      <name val="Meiryo UI"/>
      <family val="3"/>
      <charset val="128"/>
    </font>
    <font>
      <b/>
      <sz val="10"/>
      <color theme="1"/>
      <name val="Meiryo UI"/>
      <family val="3"/>
      <charset val="128"/>
    </font>
    <font>
      <sz val="10"/>
      <name val="Meiryo UI"/>
      <family val="3"/>
      <charset val="128"/>
    </font>
    <font>
      <b/>
      <sz val="10"/>
      <name val="Meiryo UI"/>
      <family val="3"/>
      <charset val="128"/>
    </font>
    <font>
      <sz val="9"/>
      <color theme="1"/>
      <name val="Meiryo UI"/>
      <family val="3"/>
      <charset val="128"/>
    </font>
    <font>
      <sz val="10"/>
      <color theme="1"/>
      <name val="ＭＳ ゴシック"/>
      <family val="2"/>
      <charset val="128"/>
    </font>
    <font>
      <sz val="11"/>
      <color theme="1"/>
      <name val="ＭＳ ゴシック"/>
      <family val="2"/>
      <charset val="128"/>
    </font>
    <font>
      <sz val="6"/>
      <name val="游ゴシック"/>
      <family val="3"/>
      <charset val="128"/>
    </font>
    <font>
      <sz val="10.5"/>
      <color theme="1"/>
      <name val="Meiryo UI"/>
      <family val="3"/>
      <charset val="128"/>
    </font>
    <font>
      <sz val="11"/>
      <color theme="1"/>
      <name val="ＭＳ 明朝"/>
      <family val="1"/>
      <charset val="128"/>
    </font>
    <font>
      <sz val="10.5"/>
      <color rgb="FF000000"/>
      <name val="ＭＳ 明朝"/>
      <family val="1"/>
      <charset val="128"/>
    </font>
    <font>
      <b/>
      <sz val="14"/>
      <color theme="1"/>
      <name val="Meiryo UI"/>
      <family val="3"/>
      <charset val="128"/>
    </font>
    <font>
      <b/>
      <sz val="11"/>
      <color theme="1"/>
      <name val="Meiryo UI"/>
      <family val="3"/>
      <charset val="128"/>
    </font>
    <font>
      <b/>
      <sz val="12"/>
      <color theme="1"/>
      <name val="Meiryo UI"/>
      <family val="3"/>
      <charset val="128"/>
    </font>
    <font>
      <sz val="14"/>
      <color theme="1"/>
      <name val="Meiryo UI"/>
      <family val="3"/>
      <charset val="128"/>
    </font>
    <font>
      <sz val="6"/>
      <name val="Meiryo UI"/>
      <family val="2"/>
      <charset val="128"/>
      <scheme val="minor"/>
    </font>
    <font>
      <sz val="11"/>
      <color theme="1"/>
      <name val="Meiryo UI"/>
      <family val="3"/>
      <charset val="128"/>
      <scheme val="minor"/>
    </font>
    <font>
      <u/>
      <sz val="10.5"/>
      <color theme="10"/>
      <name val="Meiryo UI"/>
      <family val="3"/>
      <charset val="128"/>
    </font>
    <font>
      <u/>
      <sz val="10"/>
      <color theme="10"/>
      <name val="Meiryo UI"/>
      <family val="3"/>
      <charset val="128"/>
    </font>
    <font>
      <b/>
      <sz val="18"/>
      <color theme="1"/>
      <name val="Meiryo UI"/>
      <family val="3"/>
      <charset val="128"/>
    </font>
    <font>
      <b/>
      <u/>
      <sz val="16"/>
      <color theme="1"/>
      <name val="Meiryo UI"/>
      <family val="3"/>
      <charset val="128"/>
    </font>
    <font>
      <u/>
      <sz val="10"/>
      <color theme="10"/>
      <name val="Meiryo UI"/>
      <family val="3"/>
      <charset val="128"/>
      <scheme val="minor"/>
    </font>
    <font>
      <sz val="6"/>
      <name val="Meiryo UI"/>
      <family val="3"/>
      <charset val="128"/>
    </font>
    <font>
      <sz val="10.5"/>
      <name val="Meiryo UI"/>
      <family val="3"/>
      <charset val="128"/>
    </font>
    <font>
      <sz val="10.5"/>
      <color theme="1"/>
      <name val="ＭＳ ゴシック"/>
      <family val="2"/>
      <charset val="128"/>
    </font>
    <font>
      <b/>
      <sz val="10.5"/>
      <color rgb="FFED0000"/>
      <name val="Meiryo UI"/>
      <family val="3"/>
      <charset val="128"/>
    </font>
    <font>
      <b/>
      <sz val="12"/>
      <color theme="1"/>
      <name val="游ゴシック"/>
      <family val="3"/>
      <charset val="128"/>
    </font>
    <font>
      <sz val="10.5"/>
      <color rgb="FF000000"/>
      <name val="Meiryo UI"/>
      <family val="3"/>
      <charset val="128"/>
    </font>
    <font>
      <sz val="10"/>
      <color rgb="FFC00000"/>
      <name val="Meiryo UI"/>
      <family val="3"/>
      <charset val="128"/>
    </font>
    <font>
      <sz val="11"/>
      <color theme="1"/>
      <name val="游明朝"/>
      <family val="1"/>
      <charset val="128"/>
    </font>
    <font>
      <sz val="10.5"/>
      <color rgb="FF000000"/>
      <name val="游明朝"/>
      <family val="1"/>
      <charset val="128"/>
    </font>
    <font>
      <sz val="10"/>
      <color theme="1"/>
      <name val="游明朝"/>
      <family val="1"/>
      <charset val="128"/>
    </font>
    <font>
      <b/>
      <sz val="10.5"/>
      <color theme="1"/>
      <name val="游明朝"/>
      <family val="1"/>
      <charset val="128"/>
    </font>
    <font>
      <b/>
      <sz val="11"/>
      <color theme="1"/>
      <name val="游明朝"/>
      <family val="1"/>
      <charset val="128"/>
    </font>
    <font>
      <b/>
      <sz val="12"/>
      <color theme="1"/>
      <name val="游明朝"/>
      <family val="1"/>
      <charset val="128"/>
    </font>
    <font>
      <sz val="10.5"/>
      <color theme="1"/>
      <name val="游明朝"/>
      <family val="1"/>
      <charset val="128"/>
    </font>
    <font>
      <u/>
      <sz val="10.5"/>
      <color theme="10"/>
      <name val="游明朝"/>
      <family val="1"/>
      <charset val="128"/>
    </font>
    <font>
      <u/>
      <sz val="10"/>
      <color theme="10"/>
      <name val="游明朝"/>
      <family val="1"/>
      <charset val="128"/>
    </font>
    <font>
      <sz val="9"/>
      <color rgb="FF000000"/>
      <name val="游明朝"/>
      <family val="1"/>
      <charset val="128"/>
    </font>
    <font>
      <sz val="10"/>
      <color theme="1"/>
      <name val="Meiryo UI"/>
      <family val="3"/>
      <charset val="128"/>
      <scheme val="major"/>
    </font>
    <font>
      <b/>
      <sz val="10"/>
      <color rgb="FFED0000"/>
      <name val="Meiryo UI"/>
      <family val="3"/>
      <charset val="128"/>
      <scheme val="major"/>
    </font>
    <font>
      <sz val="11"/>
      <color theme="1"/>
      <name val="Meiryo UI"/>
      <family val="3"/>
      <charset val="128"/>
      <scheme val="major"/>
    </font>
    <font>
      <sz val="10"/>
      <color rgb="FF0070C0"/>
      <name val="Meiryo UI"/>
      <family val="3"/>
      <charset val="128"/>
      <scheme val="major"/>
    </font>
    <font>
      <sz val="10.5"/>
      <color theme="1"/>
      <name val="Meiryo UI"/>
      <family val="3"/>
      <charset val="128"/>
      <scheme val="major"/>
    </font>
    <font>
      <sz val="10"/>
      <name val="Meiryo UI"/>
      <family val="3"/>
      <charset val="128"/>
      <scheme val="major"/>
    </font>
    <font>
      <sz val="10.5"/>
      <name val="游明朝"/>
      <family val="1"/>
      <charset val="128"/>
    </font>
    <font>
      <sz val="9"/>
      <color theme="1"/>
      <name val="游明朝"/>
      <family val="1"/>
      <charset val="128"/>
    </font>
    <font>
      <b/>
      <sz val="10"/>
      <color theme="1"/>
      <name val="Meiryo UI"/>
      <family val="3"/>
      <charset val="128"/>
      <scheme val="major"/>
    </font>
    <font>
      <sz val="11"/>
      <name val="ＭＳ Ｐゴシック"/>
      <family val="3"/>
    </font>
    <font>
      <sz val="9"/>
      <name val="Meiryo UI"/>
      <family val="3"/>
      <charset val="128"/>
    </font>
    <font>
      <sz val="6"/>
      <name val="ＭＳ Ｐゴシック"/>
      <family val="3"/>
      <charset val="128"/>
    </font>
    <font>
      <b/>
      <sz val="9"/>
      <name val="Meiryo UI"/>
      <family val="3"/>
      <charset val="128"/>
    </font>
    <font>
      <sz val="6"/>
      <name val="ＭＳ Ｐゴシック"/>
      <family val="3"/>
    </font>
    <font>
      <sz val="9"/>
      <color rgb="FFFF0000"/>
      <name val="Meiryo UI"/>
      <family val="3"/>
      <charset val="128"/>
    </font>
    <font>
      <b/>
      <sz val="12"/>
      <color theme="1"/>
      <name val="Meiryo UI"/>
      <family val="3"/>
      <charset val="128"/>
      <scheme val="minor"/>
    </font>
    <font>
      <b/>
      <sz val="12"/>
      <color rgb="FF000000"/>
      <name val="Meiryo UI"/>
      <family val="3"/>
      <charset val="128"/>
      <scheme val="minor"/>
    </font>
    <font>
      <b/>
      <sz val="10.5"/>
      <color theme="1"/>
      <name val="Meiryo UI"/>
      <family val="3"/>
      <charset val="128"/>
      <scheme val="minor"/>
    </font>
    <font>
      <b/>
      <sz val="10.5"/>
      <color rgb="FF000000"/>
      <name val="Meiryo UI"/>
      <family val="3"/>
      <charset val="128"/>
      <scheme val="minor"/>
    </font>
    <font>
      <b/>
      <sz val="11"/>
      <name val="Meiryo UI"/>
      <family val="3"/>
      <charset val="128"/>
    </font>
    <font>
      <sz val="11"/>
      <name val="Meiryo UI"/>
      <family val="3"/>
      <charset val="128"/>
    </font>
  </fonts>
  <fills count="19">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D2F0E1"/>
        <bgColor indexed="64"/>
      </patternFill>
    </fill>
    <fill>
      <patternFill patternType="solid">
        <fgColor theme="8" tint="0.79998168889431442"/>
        <bgColor indexed="64"/>
      </patternFill>
    </fill>
  </fills>
  <borders count="7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C00000"/>
      </left>
      <right style="thin">
        <color indexed="64"/>
      </right>
      <top style="thick">
        <color rgb="FFC00000"/>
      </top>
      <bottom style="thick">
        <color rgb="FFC00000"/>
      </bottom>
      <diagonal/>
    </border>
    <border>
      <left style="thin">
        <color indexed="64"/>
      </left>
      <right style="thin">
        <color indexed="64"/>
      </right>
      <top style="thick">
        <color rgb="FFC00000"/>
      </top>
      <bottom style="thick">
        <color rgb="FFC00000"/>
      </bottom>
      <diagonal/>
    </border>
    <border>
      <left style="thin">
        <color indexed="64"/>
      </left>
      <right style="thick">
        <color rgb="FFC00000"/>
      </right>
      <top style="thick">
        <color rgb="FFC00000"/>
      </top>
      <bottom style="thick">
        <color rgb="FFC00000"/>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hair">
        <color indexed="64"/>
      </top>
      <bottom/>
      <diagonal/>
    </border>
  </borders>
  <cellStyleXfs count="19">
    <xf numFmtId="0" fontId="0" fillId="0" borderId="0">
      <alignment vertical="center"/>
    </xf>
    <xf numFmtId="0" fontId="6" fillId="0" borderId="0">
      <alignment vertical="center"/>
    </xf>
    <xf numFmtId="6" fontId="14" fillId="0" borderId="0" applyFont="0" applyFill="0" applyBorder="0" applyAlignment="0" applyProtection="0">
      <alignment vertical="center"/>
    </xf>
    <xf numFmtId="0" fontId="15" fillId="0" borderId="0">
      <alignment vertical="center"/>
    </xf>
    <xf numFmtId="0" fontId="26" fillId="0" borderId="0" applyNumberFormat="0" applyFill="0" applyBorder="0" applyAlignment="0" applyProtection="0">
      <alignment vertical="center"/>
    </xf>
    <xf numFmtId="38" fontId="15" fillId="0" borderId="0" applyFon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alignment vertical="center"/>
    </xf>
    <xf numFmtId="0" fontId="4" fillId="0" borderId="0">
      <alignment vertical="center"/>
    </xf>
    <xf numFmtId="6"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57" fillId="0" borderId="0"/>
    <xf numFmtId="38" fontId="57" fillId="0" borderId="0" applyFont="0" applyFill="0" applyBorder="0" applyAlignment="0" applyProtection="0"/>
  </cellStyleXfs>
  <cellXfs count="458">
    <xf numFmtId="0" fontId="0" fillId="0" borderId="0" xfId="0">
      <alignment vertical="center"/>
    </xf>
    <xf numFmtId="0" fontId="8" fillId="0" borderId="0" xfId="0" applyFont="1">
      <alignment vertical="center"/>
    </xf>
    <xf numFmtId="0" fontId="9" fillId="0" borderId="0" xfId="0" applyFont="1">
      <alignment vertical="center"/>
    </xf>
    <xf numFmtId="0" fontId="20" fillId="0" borderId="0" xfId="0" applyFont="1">
      <alignment vertical="center"/>
    </xf>
    <xf numFmtId="0" fontId="21" fillId="0" borderId="13" xfId="0" applyFont="1" applyBorder="1">
      <alignment vertical="center"/>
    </xf>
    <xf numFmtId="0" fontId="21" fillId="0" borderId="15" xfId="0" applyFont="1" applyBorder="1">
      <alignment vertical="center"/>
    </xf>
    <xf numFmtId="0" fontId="22" fillId="0" borderId="0" xfId="0" applyFont="1">
      <alignment vertical="center"/>
    </xf>
    <xf numFmtId="0" fontId="23" fillId="0" borderId="0" xfId="0" applyFont="1">
      <alignment vertical="center"/>
    </xf>
    <xf numFmtId="0" fontId="21" fillId="0" borderId="0" xfId="0" applyFont="1">
      <alignment vertical="center"/>
    </xf>
    <xf numFmtId="0" fontId="9" fillId="0" borderId="0" xfId="0" applyFont="1" applyAlignment="1">
      <alignment vertical="top"/>
    </xf>
    <xf numFmtId="0" fontId="10" fillId="0" borderId="0" xfId="0" applyFont="1">
      <alignment vertical="center"/>
    </xf>
    <xf numFmtId="0" fontId="8" fillId="0" borderId="0" xfId="0" applyFont="1" applyAlignment="1">
      <alignment horizontal="left" vertical="center"/>
    </xf>
    <xf numFmtId="0" fontId="10" fillId="0" borderId="0" xfId="0" applyFont="1" applyAlignment="1">
      <alignment horizontal="left" vertical="center"/>
    </xf>
    <xf numFmtId="0" fontId="8" fillId="3" borderId="3" xfId="0" applyFont="1" applyFill="1" applyBorder="1">
      <alignment vertical="center"/>
    </xf>
    <xf numFmtId="0" fontId="8" fillId="0" borderId="3" xfId="0" applyFont="1" applyBorder="1" applyAlignment="1">
      <alignment horizontal="left" vertical="center"/>
    </xf>
    <xf numFmtId="0" fontId="6" fillId="0" borderId="0" xfId="1">
      <alignment vertical="center"/>
    </xf>
    <xf numFmtId="0" fontId="21" fillId="0" borderId="0" xfId="1" applyFont="1">
      <alignment vertical="center"/>
    </xf>
    <xf numFmtId="0" fontId="3" fillId="0" borderId="0" xfId="11">
      <alignment vertical="center"/>
    </xf>
    <xf numFmtId="0" fontId="33" fillId="0" borderId="0" xfId="11" applyFont="1">
      <alignment vertical="center"/>
    </xf>
    <xf numFmtId="0" fontId="9" fillId="14" borderId="0" xfId="11" applyFont="1" applyFill="1">
      <alignment vertical="center"/>
    </xf>
    <xf numFmtId="0" fontId="3" fillId="14" borderId="0" xfId="11" applyFill="1">
      <alignment vertical="center"/>
    </xf>
    <xf numFmtId="0" fontId="6" fillId="14" borderId="0" xfId="1" applyFill="1">
      <alignment vertical="center"/>
    </xf>
    <xf numFmtId="0" fontId="21" fillId="14" borderId="0" xfId="1" applyFont="1" applyFill="1">
      <alignment vertical="center"/>
    </xf>
    <xf numFmtId="0" fontId="18" fillId="14" borderId="0" xfId="11" applyFont="1" applyFill="1">
      <alignment vertical="center"/>
    </xf>
    <xf numFmtId="0" fontId="32" fillId="0" borderId="0" xfId="11" applyFont="1" applyAlignment="1">
      <alignment vertical="center" wrapText="1"/>
    </xf>
    <xf numFmtId="0" fontId="0" fillId="0" borderId="3" xfId="0" applyBorder="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0" fontId="25" fillId="14" borderId="3" xfId="0" applyFont="1" applyFill="1" applyBorder="1" applyAlignment="1">
      <alignment vertical="center" shrinkToFit="1"/>
    </xf>
    <xf numFmtId="0" fontId="25" fillId="0" borderId="0" xfId="0" applyFont="1" applyAlignment="1">
      <alignment vertical="center" shrinkToFit="1"/>
    </xf>
    <xf numFmtId="0" fontId="25" fillId="14" borderId="34" xfId="0" applyFont="1" applyFill="1" applyBorder="1" applyAlignment="1">
      <alignment vertical="center" shrinkToFit="1"/>
    </xf>
    <xf numFmtId="0" fontId="25" fillId="14" borderId="17" xfId="0" applyFont="1" applyFill="1" applyBorder="1" applyAlignment="1">
      <alignment vertical="center" shrinkToFit="1"/>
    </xf>
    <xf numFmtId="0" fontId="25" fillId="14" borderId="35" xfId="0" applyFont="1" applyFill="1" applyBorder="1" applyAlignment="1">
      <alignment vertical="center" shrinkToFit="1"/>
    </xf>
    <xf numFmtId="0" fontId="25" fillId="14" borderId="3" xfId="0" applyFont="1" applyFill="1" applyBorder="1" applyAlignment="1">
      <alignment vertical="center" wrapText="1"/>
    </xf>
    <xf numFmtId="0" fontId="25" fillId="0" borderId="3" xfId="0" applyFont="1" applyBorder="1">
      <alignment vertical="center"/>
    </xf>
    <xf numFmtId="0" fontId="25" fillId="0" borderId="0" xfId="0" applyFont="1">
      <alignment vertical="center"/>
    </xf>
    <xf numFmtId="0" fontId="25" fillId="14" borderId="9" xfId="0" applyFont="1" applyFill="1" applyBorder="1" applyAlignment="1">
      <alignment vertical="center" shrinkToFit="1"/>
    </xf>
    <xf numFmtId="0" fontId="25" fillId="14" borderId="12" xfId="0" applyFont="1" applyFill="1" applyBorder="1">
      <alignment vertical="center"/>
    </xf>
    <xf numFmtId="0" fontId="13" fillId="0" borderId="0" xfId="1" applyFont="1">
      <alignment vertical="center"/>
    </xf>
    <xf numFmtId="0" fontId="32" fillId="0" borderId="23" xfId="11" applyFont="1" applyBorder="1" applyAlignment="1">
      <alignment vertical="center" wrapText="1"/>
    </xf>
    <xf numFmtId="0" fontId="34" fillId="0" borderId="23" xfId="11" applyFont="1" applyBorder="1">
      <alignment vertical="center"/>
    </xf>
    <xf numFmtId="0" fontId="32" fillId="0" borderId="23" xfId="11" applyFont="1" applyBorder="1">
      <alignment vertical="center"/>
    </xf>
    <xf numFmtId="0" fontId="32" fillId="0" borderId="23" xfId="11" applyFont="1" applyBorder="1" applyAlignment="1"/>
    <xf numFmtId="0" fontId="33" fillId="0" borderId="23" xfId="11" applyFont="1" applyBorder="1">
      <alignment vertical="center"/>
    </xf>
    <xf numFmtId="0" fontId="17" fillId="0" borderId="23" xfId="11" applyFont="1" applyBorder="1">
      <alignment vertical="center"/>
    </xf>
    <xf numFmtId="0" fontId="8" fillId="0" borderId="3" xfId="0" applyFont="1" applyBorder="1" applyAlignment="1">
      <alignment vertical="center" shrinkToFit="1"/>
    </xf>
    <xf numFmtId="0" fontId="0" fillId="0" borderId="3" xfId="0" applyBorder="1" applyAlignment="1">
      <alignment vertical="center" shrinkToFit="1"/>
    </xf>
    <xf numFmtId="0" fontId="29" fillId="0" borderId="0" xfId="0" applyFont="1">
      <alignment vertical="center"/>
    </xf>
    <xf numFmtId="0" fontId="9" fillId="14" borderId="3" xfId="0" applyFont="1" applyFill="1" applyBorder="1" applyAlignment="1">
      <alignment vertical="center" wrapText="1"/>
    </xf>
    <xf numFmtId="0" fontId="9" fillId="15" borderId="3" xfId="0" applyFont="1" applyFill="1" applyBorder="1">
      <alignment vertical="center"/>
    </xf>
    <xf numFmtId="14" fontId="9" fillId="15" borderId="3" xfId="0" applyNumberFormat="1" applyFont="1" applyFill="1" applyBorder="1">
      <alignment vertical="center"/>
    </xf>
    <xf numFmtId="0" fontId="9" fillId="0" borderId="3" xfId="0" applyFont="1" applyBorder="1">
      <alignment vertical="center"/>
    </xf>
    <xf numFmtId="0" fontId="25" fillId="14" borderId="16" xfId="0" applyFont="1" applyFill="1" applyBorder="1" applyAlignment="1">
      <alignment vertical="center" shrinkToFit="1"/>
    </xf>
    <xf numFmtId="0" fontId="25" fillId="14" borderId="18" xfId="0" applyFont="1" applyFill="1" applyBorder="1" applyAlignment="1">
      <alignment vertical="center" shrinkToFit="1"/>
    </xf>
    <xf numFmtId="0" fontId="25" fillId="14" borderId="19" xfId="0" applyFont="1" applyFill="1" applyBorder="1" applyAlignment="1">
      <alignment vertical="center" shrinkToFit="1"/>
    </xf>
    <xf numFmtId="0" fontId="25" fillId="14" borderId="40" xfId="0" applyFont="1" applyFill="1" applyBorder="1" applyAlignment="1">
      <alignment vertical="center" shrinkToFit="1"/>
    </xf>
    <xf numFmtId="0" fontId="25" fillId="14" borderId="41" xfId="0" applyFont="1" applyFill="1" applyBorder="1" applyAlignment="1">
      <alignment vertical="center" shrinkToFit="1"/>
    </xf>
    <xf numFmtId="0" fontId="25" fillId="14" borderId="42" xfId="0" applyFont="1" applyFill="1" applyBorder="1" applyAlignment="1">
      <alignment vertical="center" shrinkToFit="1"/>
    </xf>
    <xf numFmtId="0" fontId="25" fillId="6" borderId="3" xfId="0" applyFont="1" applyFill="1" applyBorder="1" applyAlignment="1">
      <alignment vertical="center" shrinkToFit="1"/>
    </xf>
    <xf numFmtId="0" fontId="9" fillId="6" borderId="3" xfId="0" applyFont="1" applyFill="1" applyBorder="1">
      <alignment vertical="center"/>
    </xf>
    <xf numFmtId="14" fontId="9" fillId="0" borderId="3" xfId="0" applyNumberFormat="1" applyFont="1" applyBorder="1">
      <alignment vertical="center"/>
    </xf>
    <xf numFmtId="0" fontId="9" fillId="14" borderId="9" xfId="0" applyFont="1" applyFill="1" applyBorder="1">
      <alignment vertical="center"/>
    </xf>
    <xf numFmtId="0" fontId="9" fillId="14" borderId="12" xfId="0" applyFont="1" applyFill="1" applyBorder="1">
      <alignment vertical="center"/>
    </xf>
    <xf numFmtId="0" fontId="9" fillId="14" borderId="11" xfId="0" applyFont="1" applyFill="1" applyBorder="1">
      <alignment vertical="center"/>
    </xf>
    <xf numFmtId="0" fontId="9" fillId="6" borderId="44" xfId="1" applyFont="1" applyFill="1" applyBorder="1" applyAlignment="1">
      <alignment horizontal="left" vertical="center" shrinkToFit="1"/>
    </xf>
    <xf numFmtId="0" fontId="9" fillId="0" borderId="0" xfId="0" applyFont="1" applyAlignment="1">
      <alignment vertical="center" shrinkToFit="1"/>
    </xf>
    <xf numFmtId="0" fontId="9" fillId="14" borderId="11" xfId="0" applyFont="1" applyFill="1" applyBorder="1" applyAlignment="1">
      <alignment vertical="center" shrinkToFit="1"/>
    </xf>
    <xf numFmtId="0" fontId="9" fillId="14" borderId="36" xfId="0" applyFont="1" applyFill="1" applyBorder="1" applyAlignment="1">
      <alignment vertical="center" wrapText="1"/>
    </xf>
    <xf numFmtId="0" fontId="9" fillId="14" borderId="45" xfId="0" applyFont="1" applyFill="1" applyBorder="1">
      <alignment vertical="center"/>
    </xf>
    <xf numFmtId="0" fontId="9" fillId="14" borderId="36" xfId="0" applyFont="1" applyFill="1" applyBorder="1">
      <alignment vertical="center"/>
    </xf>
    <xf numFmtId="0" fontId="9" fillId="14" borderId="37" xfId="0" applyFont="1" applyFill="1" applyBorder="1" applyAlignment="1">
      <alignment vertical="center" wrapText="1"/>
    </xf>
    <xf numFmtId="0" fontId="9" fillId="14" borderId="45" xfId="0" applyFont="1" applyFill="1" applyBorder="1" applyAlignment="1">
      <alignment vertical="center" wrapText="1"/>
    </xf>
    <xf numFmtId="0" fontId="9" fillId="14" borderId="46" xfId="0" applyFont="1" applyFill="1" applyBorder="1" applyAlignment="1">
      <alignment vertical="center" shrinkToFit="1"/>
    </xf>
    <xf numFmtId="0" fontId="9" fillId="14" borderId="40" xfId="0" applyFont="1" applyFill="1" applyBorder="1" applyAlignment="1">
      <alignment vertical="center" shrinkToFit="1"/>
    </xf>
    <xf numFmtId="0" fontId="9" fillId="14" borderId="20" xfId="0" applyFont="1" applyFill="1" applyBorder="1" applyAlignment="1">
      <alignment vertical="center" shrinkToFit="1"/>
    </xf>
    <xf numFmtId="0" fontId="9" fillId="14" borderId="17" xfId="0" applyFont="1" applyFill="1" applyBorder="1" applyAlignment="1">
      <alignment vertical="center" shrinkToFit="1"/>
    </xf>
    <xf numFmtId="0" fontId="9" fillId="14" borderId="48" xfId="0" applyFont="1" applyFill="1" applyBorder="1" applyAlignment="1">
      <alignment vertical="center" shrinkToFit="1"/>
    </xf>
    <xf numFmtId="0" fontId="9" fillId="14" borderId="41" xfId="0" applyFont="1" applyFill="1" applyBorder="1" applyAlignment="1">
      <alignment vertical="center" shrinkToFit="1"/>
    </xf>
    <xf numFmtId="0" fontId="9" fillId="14" borderId="21" xfId="0" applyFont="1" applyFill="1" applyBorder="1" applyAlignment="1">
      <alignment vertical="center" shrinkToFit="1"/>
    </xf>
    <xf numFmtId="0" fontId="9" fillId="14" borderId="50" xfId="0" applyFont="1" applyFill="1" applyBorder="1" applyAlignment="1">
      <alignment vertical="center" shrinkToFit="1"/>
    </xf>
    <xf numFmtId="0" fontId="9" fillId="14" borderId="42" xfId="0" applyFont="1" applyFill="1" applyBorder="1" applyAlignment="1">
      <alignment vertical="center" shrinkToFit="1"/>
    </xf>
    <xf numFmtId="0" fontId="9" fillId="14" borderId="39" xfId="0" applyFont="1" applyFill="1" applyBorder="1" applyAlignment="1">
      <alignment vertical="center" shrinkToFit="1"/>
    </xf>
    <xf numFmtId="0" fontId="9" fillId="14" borderId="46" xfId="0" applyFont="1" applyFill="1" applyBorder="1" applyAlignment="1">
      <alignment horizontal="left" vertical="center" shrinkToFit="1"/>
    </xf>
    <xf numFmtId="0" fontId="9" fillId="14" borderId="48" xfId="0" applyFont="1" applyFill="1" applyBorder="1" applyAlignment="1">
      <alignment horizontal="left" vertical="center" shrinkToFit="1"/>
    </xf>
    <xf numFmtId="0" fontId="9" fillId="14" borderId="50" xfId="0" applyFont="1" applyFill="1" applyBorder="1" applyAlignment="1">
      <alignment horizontal="left" vertical="center" shrinkToFit="1"/>
    </xf>
    <xf numFmtId="0" fontId="9" fillId="14" borderId="36" xfId="0" applyFont="1" applyFill="1" applyBorder="1" applyAlignment="1">
      <alignment vertical="center" shrinkToFit="1"/>
    </xf>
    <xf numFmtId="0" fontId="9" fillId="14" borderId="38" xfId="0" applyFont="1" applyFill="1" applyBorder="1" applyAlignment="1">
      <alignment vertical="center" shrinkToFit="1"/>
    </xf>
    <xf numFmtId="0" fontId="9" fillId="14" borderId="61" xfId="0" applyFont="1" applyFill="1" applyBorder="1" applyAlignment="1">
      <alignment vertical="center" shrinkToFit="1"/>
    </xf>
    <xf numFmtId="0" fontId="9" fillId="14" borderId="63" xfId="0" applyFont="1" applyFill="1" applyBorder="1" applyAlignment="1">
      <alignment vertical="center" shrinkToFit="1"/>
    </xf>
    <xf numFmtId="0" fontId="9" fillId="14" borderId="0" xfId="0" applyFont="1" applyFill="1" applyAlignment="1">
      <alignment vertical="center" shrinkToFit="1"/>
    </xf>
    <xf numFmtId="0" fontId="9" fillId="14" borderId="58" xfId="0" applyFont="1" applyFill="1" applyBorder="1" applyAlignment="1">
      <alignment vertical="center" shrinkToFit="1"/>
    </xf>
    <xf numFmtId="0" fontId="9" fillId="14" borderId="64" xfId="0" applyFont="1" applyFill="1" applyBorder="1" applyAlignment="1">
      <alignment vertical="center" shrinkToFit="1"/>
    </xf>
    <xf numFmtId="0" fontId="9" fillId="14" borderId="68" xfId="0" applyFont="1" applyFill="1" applyBorder="1" applyAlignment="1">
      <alignment vertical="center" shrinkToFit="1"/>
    </xf>
    <xf numFmtId="0" fontId="9" fillId="14" borderId="35" xfId="0" applyFont="1" applyFill="1" applyBorder="1" applyAlignment="1">
      <alignment vertical="center" shrinkToFit="1"/>
    </xf>
    <xf numFmtId="0" fontId="9" fillId="14" borderId="57" xfId="0" applyFont="1" applyFill="1" applyBorder="1" applyAlignment="1">
      <alignment vertical="center" shrinkToFit="1"/>
    </xf>
    <xf numFmtId="0" fontId="9" fillId="14" borderId="23" xfId="1" applyFont="1" applyFill="1" applyBorder="1" applyAlignment="1">
      <alignment horizontal="left" vertical="center" shrinkToFit="1"/>
    </xf>
    <xf numFmtId="0" fontId="13" fillId="16" borderId="8" xfId="0" applyFont="1" applyFill="1" applyBorder="1" applyAlignment="1">
      <alignment horizontal="left" vertical="center" wrapText="1"/>
    </xf>
    <xf numFmtId="0" fontId="13" fillId="16" borderId="22" xfId="0" applyFont="1" applyFill="1" applyBorder="1" applyAlignment="1">
      <alignment horizontal="left" vertical="center" wrapText="1"/>
    </xf>
    <xf numFmtId="0" fontId="13" fillId="16" borderId="10" xfId="0" applyFont="1" applyFill="1" applyBorder="1" applyAlignment="1">
      <alignment horizontal="left" vertical="center" wrapText="1"/>
    </xf>
    <xf numFmtId="0" fontId="13" fillId="16" borderId="3" xfId="0" applyFont="1" applyFill="1" applyBorder="1" applyAlignment="1">
      <alignment horizontal="left" vertical="center" wrapText="1"/>
    </xf>
    <xf numFmtId="0" fontId="0" fillId="3" borderId="3" xfId="0" applyFill="1" applyBorder="1">
      <alignment vertical="center"/>
    </xf>
    <xf numFmtId="0" fontId="9" fillId="3" borderId="3" xfId="0" applyFont="1" applyFill="1" applyBorder="1">
      <alignment vertical="center"/>
    </xf>
    <xf numFmtId="0" fontId="25" fillId="14" borderId="22" xfId="0" applyFont="1" applyFill="1" applyBorder="1" applyAlignment="1">
      <alignment vertical="center" shrinkToFit="1"/>
    </xf>
    <xf numFmtId="0" fontId="25" fillId="14" borderId="23" xfId="0" applyFont="1" applyFill="1" applyBorder="1" applyAlignment="1">
      <alignment vertical="center" shrinkToFit="1"/>
    </xf>
    <xf numFmtId="0" fontId="25" fillId="14" borderId="43" xfId="0" applyFont="1" applyFill="1" applyBorder="1" applyAlignment="1">
      <alignment vertical="center" shrinkToFit="1"/>
    </xf>
    <xf numFmtId="0" fontId="9" fillId="14" borderId="65" xfId="0" applyFont="1" applyFill="1" applyBorder="1" applyAlignment="1">
      <alignment vertical="center" shrinkToFit="1"/>
    </xf>
    <xf numFmtId="0" fontId="9" fillId="14" borderId="66" xfId="0" applyFont="1" applyFill="1" applyBorder="1" applyAlignment="1">
      <alignment vertical="center" shrinkToFit="1"/>
    </xf>
    <xf numFmtId="0" fontId="9" fillId="14" borderId="69" xfId="0" applyFont="1" applyFill="1" applyBorder="1" applyAlignment="1">
      <alignment vertical="center" shrinkToFit="1"/>
    </xf>
    <xf numFmtId="0" fontId="9" fillId="14" borderId="70" xfId="0" applyFont="1" applyFill="1" applyBorder="1" applyAlignment="1">
      <alignment vertical="center" shrinkToFit="1"/>
    </xf>
    <xf numFmtId="0" fontId="9" fillId="14" borderId="72" xfId="0" applyFont="1" applyFill="1" applyBorder="1" applyAlignment="1">
      <alignment vertical="center" shrinkToFit="1"/>
    </xf>
    <xf numFmtId="0" fontId="9" fillId="15" borderId="46" xfId="0" applyFont="1" applyFill="1" applyBorder="1" applyAlignment="1">
      <alignment vertical="center" shrinkToFit="1"/>
    </xf>
    <xf numFmtId="0" fontId="9" fillId="15" borderId="47" xfId="0" applyFont="1" applyFill="1" applyBorder="1" applyAlignment="1">
      <alignment vertical="center" shrinkToFit="1"/>
    </xf>
    <xf numFmtId="6" fontId="9" fillId="15" borderId="46" xfId="2" applyFont="1" applyFill="1" applyBorder="1" applyAlignment="1">
      <alignment vertical="center" shrinkToFit="1"/>
    </xf>
    <xf numFmtId="6" fontId="9" fillId="15" borderId="52" xfId="2" applyFont="1" applyFill="1" applyBorder="1" applyAlignment="1">
      <alignment vertical="center" shrinkToFit="1"/>
    </xf>
    <xf numFmtId="6" fontId="9" fillId="15" borderId="47" xfId="2" applyFont="1" applyFill="1" applyBorder="1" applyAlignment="1">
      <alignment vertical="center" shrinkToFit="1"/>
    </xf>
    <xf numFmtId="0" fontId="9" fillId="15" borderId="48" xfId="0" applyFont="1" applyFill="1" applyBorder="1" applyAlignment="1">
      <alignment vertical="center" shrinkToFit="1"/>
    </xf>
    <xf numFmtId="0" fontId="9" fillId="15" borderId="49" xfId="0" applyFont="1" applyFill="1" applyBorder="1" applyAlignment="1">
      <alignment vertical="center" shrinkToFit="1"/>
    </xf>
    <xf numFmtId="0" fontId="9" fillId="0" borderId="48" xfId="0" applyFont="1" applyBorder="1" applyAlignment="1">
      <alignment vertical="center" shrinkToFit="1"/>
    </xf>
    <xf numFmtId="0" fontId="9" fillId="0" borderId="53" xfId="0" applyFont="1" applyBorder="1" applyAlignment="1">
      <alignment vertical="center" shrinkToFit="1"/>
    </xf>
    <xf numFmtId="0" fontId="9" fillId="0" borderId="49" xfId="0" applyFont="1" applyBorder="1" applyAlignment="1">
      <alignment vertical="center" shrinkToFit="1"/>
    </xf>
    <xf numFmtId="0" fontId="9" fillId="15" borderId="50" xfId="0" applyFont="1" applyFill="1" applyBorder="1" applyAlignment="1">
      <alignment vertical="center" shrinkToFit="1"/>
    </xf>
    <xf numFmtId="0" fontId="9" fillId="15" borderId="51" xfId="0" applyFont="1" applyFill="1" applyBorder="1" applyAlignment="1">
      <alignment vertical="center" shrinkToFit="1"/>
    </xf>
    <xf numFmtId="0" fontId="9" fillId="0" borderId="50" xfId="0" applyFont="1" applyBorder="1" applyAlignment="1">
      <alignment vertical="center" shrinkToFit="1"/>
    </xf>
    <xf numFmtId="0" fontId="9" fillId="0" borderId="54" xfId="0" applyFont="1" applyBorder="1" applyAlignment="1">
      <alignment vertical="center" shrinkToFit="1"/>
    </xf>
    <xf numFmtId="0" fontId="9" fillId="0" borderId="51" xfId="0" applyFont="1" applyBorder="1" applyAlignment="1">
      <alignment vertical="center" shrinkToFit="1"/>
    </xf>
    <xf numFmtId="6" fontId="9" fillId="8" borderId="48" xfId="2" applyFont="1" applyFill="1" applyBorder="1" applyAlignment="1">
      <alignment vertical="center" shrinkToFit="1"/>
    </xf>
    <xf numFmtId="6" fontId="9" fillId="8" borderId="53" xfId="2" applyFont="1" applyFill="1" applyBorder="1" applyAlignment="1">
      <alignment vertical="center" shrinkToFit="1"/>
    </xf>
    <xf numFmtId="6" fontId="9" fillId="0" borderId="49" xfId="2" applyFont="1" applyFill="1" applyBorder="1" applyAlignment="1">
      <alignment vertical="center" shrinkToFit="1"/>
    </xf>
    <xf numFmtId="6" fontId="9" fillId="8" borderId="50" xfId="2" applyFont="1" applyFill="1" applyBorder="1" applyAlignment="1">
      <alignment vertical="center" shrinkToFit="1"/>
    </xf>
    <xf numFmtId="6" fontId="9" fillId="8" borderId="54" xfId="2" applyFont="1" applyFill="1" applyBorder="1" applyAlignment="1">
      <alignment vertical="center" shrinkToFit="1"/>
    </xf>
    <xf numFmtId="6" fontId="9" fillId="0" borderId="51" xfId="2" applyFont="1" applyFill="1" applyBorder="1" applyAlignment="1">
      <alignment vertical="center" shrinkToFit="1"/>
    </xf>
    <xf numFmtId="0" fontId="9" fillId="15" borderId="36" xfId="0" applyFont="1" applyFill="1" applyBorder="1" applyAlignment="1">
      <alignment vertical="center" shrinkToFit="1"/>
    </xf>
    <xf numFmtId="0" fontId="9" fillId="15" borderId="45" xfId="0" applyFont="1" applyFill="1" applyBorder="1" applyAlignment="1">
      <alignment vertical="center" shrinkToFit="1"/>
    </xf>
    <xf numFmtId="6" fontId="9" fillId="15" borderId="36" xfId="2" applyFont="1" applyFill="1" applyBorder="1" applyAlignment="1">
      <alignment vertical="center" shrinkToFit="1"/>
    </xf>
    <xf numFmtId="6" fontId="9" fillId="15" borderId="37" xfId="2" applyFont="1" applyFill="1" applyBorder="1" applyAlignment="1">
      <alignment vertical="center" shrinkToFit="1"/>
    </xf>
    <xf numFmtId="6" fontId="9" fillId="15" borderId="45" xfId="2" applyFont="1" applyFill="1" applyBorder="1" applyAlignment="1">
      <alignment vertical="center" shrinkToFit="1"/>
    </xf>
    <xf numFmtId="0" fontId="9" fillId="15" borderId="55" xfId="0" applyFont="1" applyFill="1" applyBorder="1" applyAlignment="1">
      <alignment vertical="center" shrinkToFit="1"/>
    </xf>
    <xf numFmtId="0" fontId="9" fillId="15" borderId="56" xfId="0" applyFont="1" applyFill="1" applyBorder="1" applyAlignment="1">
      <alignment vertical="center" shrinkToFit="1"/>
    </xf>
    <xf numFmtId="6" fontId="9" fillId="15" borderId="55" xfId="2" applyFont="1" applyFill="1" applyBorder="1" applyAlignment="1">
      <alignment vertical="center" shrinkToFit="1"/>
    </xf>
    <xf numFmtId="6" fontId="9" fillId="15" borderId="62" xfId="2" applyFont="1" applyFill="1" applyBorder="1" applyAlignment="1">
      <alignment vertical="center" shrinkToFit="1"/>
    </xf>
    <xf numFmtId="6" fontId="9" fillId="15" borderId="56" xfId="2" applyFont="1" applyFill="1" applyBorder="1" applyAlignment="1">
      <alignment vertical="center" shrinkToFit="1"/>
    </xf>
    <xf numFmtId="0" fontId="9" fillId="15" borderId="65" xfId="0" applyFont="1" applyFill="1" applyBorder="1" applyAlignment="1">
      <alignment vertical="center" shrinkToFit="1"/>
    </xf>
    <xf numFmtId="0" fontId="9" fillId="15" borderId="60" xfId="0" applyFont="1" applyFill="1" applyBorder="1" applyAlignment="1">
      <alignment vertical="center" shrinkToFit="1"/>
    </xf>
    <xf numFmtId="6" fontId="9" fillId="15" borderId="65" xfId="2" applyFont="1" applyFill="1" applyBorder="1" applyAlignment="1">
      <alignment vertical="center" shrinkToFit="1"/>
    </xf>
    <xf numFmtId="6" fontId="9" fillId="15" borderId="59" xfId="2" applyFont="1" applyFill="1" applyBorder="1" applyAlignment="1">
      <alignment vertical="center" shrinkToFit="1"/>
    </xf>
    <xf numFmtId="6" fontId="9" fillId="15" borderId="60" xfId="2" applyFont="1" applyFill="1" applyBorder="1" applyAlignment="1">
      <alignment vertical="center" shrinkToFit="1"/>
    </xf>
    <xf numFmtId="0" fontId="9" fillId="15" borderId="71" xfId="0" applyFont="1" applyFill="1" applyBorder="1" applyAlignment="1">
      <alignment vertical="center" shrinkToFit="1"/>
    </xf>
    <xf numFmtId="0" fontId="9" fillId="0" borderId="67" xfId="0" applyFont="1" applyBorder="1" applyAlignment="1">
      <alignment vertical="center" shrinkToFit="1"/>
    </xf>
    <xf numFmtId="0" fontId="9" fillId="0" borderId="71" xfId="0" applyFont="1" applyBorder="1" applyAlignment="1">
      <alignment vertical="center" shrinkToFit="1"/>
    </xf>
    <xf numFmtId="0" fontId="9" fillId="0" borderId="73" xfId="0" applyFont="1" applyBorder="1" applyAlignment="1">
      <alignment vertical="center" shrinkToFit="1"/>
    </xf>
    <xf numFmtId="0" fontId="9" fillId="0" borderId="46" xfId="0" applyFont="1" applyBorder="1" applyAlignment="1">
      <alignment vertical="center" shrinkToFit="1"/>
    </xf>
    <xf numFmtId="0" fontId="0" fillId="5" borderId="3" xfId="16" applyFont="1" applyFill="1" applyBorder="1" applyAlignment="1">
      <alignment vertical="center" wrapText="1"/>
    </xf>
    <xf numFmtId="0" fontId="0" fillId="0" borderId="3" xfId="0" applyBorder="1">
      <alignment vertical="center"/>
    </xf>
    <xf numFmtId="0" fontId="0" fillId="0" borderId="3" xfId="16" applyFont="1" applyBorder="1" applyAlignment="1">
      <alignment vertical="center" wrapText="1"/>
    </xf>
    <xf numFmtId="0" fontId="0" fillId="0" borderId="0" xfId="16" applyFont="1">
      <alignment vertical="center"/>
    </xf>
    <xf numFmtId="0" fontId="0" fillId="0" borderId="0" xfId="16" quotePrefix="1" applyFont="1" applyAlignment="1">
      <alignment vertical="center" wrapText="1"/>
    </xf>
    <xf numFmtId="0" fontId="37" fillId="0" borderId="3" xfId="0" applyFont="1" applyBorder="1">
      <alignment vertical="center"/>
    </xf>
    <xf numFmtId="0" fontId="0" fillId="0" borderId="3" xfId="0" applyBorder="1" applyAlignment="1">
      <alignment vertical="center" wrapText="1"/>
    </xf>
    <xf numFmtId="0" fontId="0" fillId="0" borderId="3" xfId="0" quotePrefix="1" applyBorder="1">
      <alignment vertical="center"/>
    </xf>
    <xf numFmtId="0" fontId="0" fillId="16" borderId="0" xfId="0" applyFill="1">
      <alignment vertical="center"/>
    </xf>
    <xf numFmtId="0" fontId="38" fillId="0" borderId="0" xfId="3" applyFont="1">
      <alignment vertical="center"/>
    </xf>
    <xf numFmtId="0" fontId="39" fillId="0" borderId="0" xfId="3" applyFont="1">
      <alignment vertical="center"/>
    </xf>
    <xf numFmtId="0" fontId="40" fillId="0" borderId="23" xfId="3" applyFont="1" applyBorder="1">
      <alignment vertical="center"/>
    </xf>
    <xf numFmtId="0" fontId="40" fillId="0" borderId="0" xfId="3" applyFont="1">
      <alignment vertical="center"/>
    </xf>
    <xf numFmtId="0" fontId="41" fillId="5" borderId="0" xfId="3" applyFont="1" applyFill="1" applyProtection="1">
      <alignment vertical="center"/>
      <protection hidden="1"/>
    </xf>
    <xf numFmtId="0" fontId="42" fillId="5" borderId="0" xfId="3" applyFont="1" applyFill="1">
      <alignment vertical="center"/>
    </xf>
    <xf numFmtId="0" fontId="43" fillId="0" borderId="0" xfId="3" applyFont="1" applyAlignment="1">
      <alignment horizontal="center" vertical="center" shrinkToFit="1"/>
    </xf>
    <xf numFmtId="0" fontId="44" fillId="5" borderId="0" xfId="3" applyFont="1" applyFill="1" applyProtection="1">
      <alignment vertical="center"/>
      <protection hidden="1"/>
    </xf>
    <xf numFmtId="0" fontId="38" fillId="5" borderId="0" xfId="3" applyFont="1" applyFill="1">
      <alignment vertical="center"/>
    </xf>
    <xf numFmtId="0" fontId="44" fillId="0" borderId="0" xfId="3" applyFont="1" applyAlignment="1">
      <alignment horizontal="right" vertical="center"/>
    </xf>
    <xf numFmtId="0" fontId="44" fillId="0" borderId="0" xfId="3" applyFont="1" applyAlignment="1">
      <alignment horizontal="center" vertical="center"/>
    </xf>
    <xf numFmtId="0" fontId="38" fillId="0" borderId="0" xfId="3" applyFont="1" applyAlignment="1">
      <alignment horizontal="right" vertical="center"/>
    </xf>
    <xf numFmtId="0" fontId="44" fillId="0" borderId="0" xfId="3" applyFont="1" applyAlignment="1">
      <alignment horizontal="left" vertical="center" shrinkToFit="1"/>
    </xf>
    <xf numFmtId="0" fontId="44" fillId="0" borderId="0" xfId="3" applyFont="1">
      <alignment vertical="center"/>
    </xf>
    <xf numFmtId="0" fontId="40" fillId="0" borderId="0" xfId="0" applyFont="1">
      <alignment vertical="center"/>
    </xf>
    <xf numFmtId="38" fontId="43" fillId="0" borderId="0" xfId="5" applyFont="1" applyFill="1" applyAlignment="1">
      <alignment vertical="center" shrinkToFit="1"/>
    </xf>
    <xf numFmtId="0" fontId="45" fillId="0" borderId="0" xfId="4" applyFont="1" applyFill="1" applyAlignment="1" applyProtection="1">
      <alignment vertical="center"/>
    </xf>
    <xf numFmtId="0" fontId="46" fillId="0" borderId="0" xfId="4" applyFont="1" applyFill="1" applyAlignment="1" applyProtection="1">
      <alignment vertical="center"/>
    </xf>
    <xf numFmtId="0" fontId="40" fillId="0" borderId="0" xfId="0" applyFont="1" applyAlignment="1">
      <alignment vertical="center" wrapText="1"/>
    </xf>
    <xf numFmtId="0" fontId="40" fillId="5" borderId="0" xfId="0" applyFont="1" applyFill="1" applyAlignment="1">
      <alignment vertical="center" wrapText="1"/>
    </xf>
    <xf numFmtId="0" fontId="40" fillId="5" borderId="0" xfId="0" applyFont="1" applyFill="1">
      <alignment vertical="center"/>
    </xf>
    <xf numFmtId="0" fontId="47" fillId="0" borderId="0" xfId="3" applyFont="1">
      <alignment vertical="center"/>
    </xf>
    <xf numFmtId="0" fontId="48" fillId="0" borderId="0" xfId="3" applyFont="1">
      <alignment vertical="center"/>
    </xf>
    <xf numFmtId="0" fontId="48" fillId="0" borderId="0" xfId="3" applyFont="1" applyAlignment="1">
      <alignment horizontal="right" vertical="center"/>
    </xf>
    <xf numFmtId="49" fontId="48" fillId="9" borderId="1" xfId="3" applyNumberFormat="1" applyFont="1" applyFill="1" applyBorder="1" applyAlignment="1" applyProtection="1">
      <alignment vertical="center" shrinkToFit="1"/>
      <protection locked="0"/>
    </xf>
    <xf numFmtId="0" fontId="48" fillId="4" borderId="1" xfId="3" applyFont="1" applyFill="1" applyBorder="1">
      <alignment vertical="center"/>
    </xf>
    <xf numFmtId="0" fontId="48" fillId="9" borderId="1" xfId="3" applyFont="1" applyFill="1" applyBorder="1">
      <alignment vertical="center"/>
    </xf>
    <xf numFmtId="0" fontId="50" fillId="0" borderId="0" xfId="3" applyFont="1">
      <alignment vertical="center"/>
    </xf>
    <xf numFmtId="14" fontId="48" fillId="4" borderId="1" xfId="3" applyNumberFormat="1" applyFont="1" applyFill="1" applyBorder="1" applyProtection="1">
      <alignment vertical="center"/>
      <protection locked="0"/>
    </xf>
    <xf numFmtId="0" fontId="51" fillId="0" borderId="0" xfId="3" applyFont="1">
      <alignment vertical="center"/>
    </xf>
    <xf numFmtId="0" fontId="48" fillId="4" borderId="1" xfId="3" applyFont="1" applyFill="1" applyBorder="1" applyProtection="1">
      <alignment vertical="center"/>
      <protection locked="0"/>
    </xf>
    <xf numFmtId="49" fontId="48" fillId="4" borderId="1" xfId="3" applyNumberFormat="1" applyFont="1" applyFill="1" applyBorder="1" applyAlignment="1" applyProtection="1">
      <alignment vertical="center" shrinkToFit="1"/>
      <protection locked="0"/>
    </xf>
    <xf numFmtId="0" fontId="48" fillId="0" borderId="0" xfId="0" applyFont="1">
      <alignment vertical="center"/>
    </xf>
    <xf numFmtId="0" fontId="48" fillId="0" borderId="2" xfId="3" applyFont="1" applyBorder="1">
      <alignment vertical="center"/>
    </xf>
    <xf numFmtId="0" fontId="52" fillId="0" borderId="0" xfId="3" applyFont="1">
      <alignment vertical="center"/>
    </xf>
    <xf numFmtId="0" fontId="53" fillId="0" borderId="0" xfId="3" applyFont="1">
      <alignment vertical="center"/>
    </xf>
    <xf numFmtId="0" fontId="48" fillId="0" borderId="0" xfId="0" applyFont="1" applyAlignment="1">
      <alignment horizontal="right" vertical="center"/>
    </xf>
    <xf numFmtId="49" fontId="53" fillId="0" borderId="0" xfId="0" applyNumberFormat="1" applyFont="1" applyAlignment="1">
      <alignment vertical="center" shrinkToFit="1"/>
    </xf>
    <xf numFmtId="49" fontId="48" fillId="4" borderId="24" xfId="0" applyNumberFormat="1" applyFont="1" applyFill="1" applyBorder="1" applyAlignment="1" applyProtection="1">
      <alignment vertical="center" shrinkToFit="1"/>
      <protection locked="0"/>
    </xf>
    <xf numFmtId="49" fontId="48" fillId="4" borderId="1" xfId="0" applyNumberFormat="1" applyFont="1" applyFill="1" applyBorder="1" applyAlignment="1" applyProtection="1">
      <alignment vertical="center" shrinkToFit="1"/>
      <protection locked="0"/>
    </xf>
    <xf numFmtId="49" fontId="48" fillId="0" borderId="0" xfId="0" applyNumberFormat="1" applyFont="1" applyAlignment="1">
      <alignment vertical="center" shrinkToFit="1"/>
    </xf>
    <xf numFmtId="49" fontId="48" fillId="4" borderId="33" xfId="0" applyNumberFormat="1" applyFont="1" applyFill="1" applyBorder="1" applyAlignment="1" applyProtection="1">
      <alignment vertical="center" shrinkToFit="1"/>
      <protection locked="0"/>
    </xf>
    <xf numFmtId="0" fontId="38" fillId="0" borderId="0" xfId="11" applyFont="1">
      <alignment vertical="center"/>
    </xf>
    <xf numFmtId="0" fontId="39" fillId="0" borderId="0" xfId="11" applyFont="1" applyAlignment="1" applyProtection="1">
      <alignment horizontal="left" vertical="center"/>
      <protection hidden="1"/>
    </xf>
    <xf numFmtId="0" fontId="44" fillId="0" borderId="0" xfId="11" applyFont="1" applyProtection="1">
      <alignment vertical="center"/>
      <protection hidden="1"/>
    </xf>
    <xf numFmtId="0" fontId="38" fillId="0" borderId="23" xfId="11" applyFont="1" applyBorder="1">
      <alignment vertical="center"/>
    </xf>
    <xf numFmtId="0" fontId="54" fillId="0" borderId="0" xfId="11" applyFont="1">
      <alignment vertical="center"/>
    </xf>
    <xf numFmtId="0" fontId="44" fillId="0" borderId="0" xfId="11" applyFont="1" applyAlignment="1" applyProtection="1">
      <alignment horizontal="right" vertical="center"/>
      <protection hidden="1"/>
    </xf>
    <xf numFmtId="0" fontId="43" fillId="0" borderId="0" xfId="11" applyFont="1" applyProtection="1">
      <alignment vertical="center"/>
      <protection hidden="1"/>
    </xf>
    <xf numFmtId="0" fontId="44" fillId="0" borderId="0" xfId="1" applyFont="1">
      <alignment vertical="center"/>
    </xf>
    <xf numFmtId="0" fontId="44" fillId="0" borderId="0" xfId="11" applyFont="1">
      <alignment vertical="center"/>
    </xf>
    <xf numFmtId="0" fontId="55" fillId="0" borderId="0" xfId="11" applyFont="1" applyProtection="1">
      <alignment vertical="center"/>
      <protection hidden="1"/>
    </xf>
    <xf numFmtId="0" fontId="47" fillId="0" borderId="0" xfId="11" applyFont="1" applyProtection="1">
      <alignment vertical="center"/>
      <protection hidden="1"/>
    </xf>
    <xf numFmtId="0" fontId="42" fillId="0" borderId="0" xfId="1" applyFont="1">
      <alignment vertical="center"/>
    </xf>
    <xf numFmtId="0" fontId="54" fillId="0" borderId="0" xfId="11" applyFont="1" applyAlignment="1">
      <alignment vertical="center" wrapText="1"/>
    </xf>
    <xf numFmtId="0" fontId="52" fillId="0" borderId="0" xfId="3" applyFont="1" applyAlignment="1">
      <alignment horizontal="right" vertical="center"/>
    </xf>
    <xf numFmtId="0" fontId="58" fillId="0" borderId="0" xfId="17" applyFont="1" applyAlignment="1">
      <alignment horizontal="center" vertical="center"/>
    </xf>
    <xf numFmtId="49" fontId="58" fillId="0" borderId="0" xfId="17" applyNumberFormat="1" applyFont="1" applyAlignment="1">
      <alignment horizontal="center" vertical="center"/>
    </xf>
    <xf numFmtId="57" fontId="58" fillId="0" borderId="0" xfId="17" applyNumberFormat="1" applyFont="1" applyAlignment="1">
      <alignment horizontal="center" vertical="center"/>
    </xf>
    <xf numFmtId="57" fontId="58" fillId="0" borderId="0" xfId="17" applyNumberFormat="1" applyFont="1" applyAlignment="1">
      <alignment horizontal="left" vertical="center"/>
    </xf>
    <xf numFmtId="178" fontId="58" fillId="0" borderId="0" xfId="17" applyNumberFormat="1" applyFont="1" applyAlignment="1">
      <alignment horizontal="right" vertical="center"/>
    </xf>
    <xf numFmtId="0" fontId="58" fillId="5" borderId="0" xfId="17" applyFont="1" applyFill="1" applyAlignment="1">
      <alignment horizontal="center" vertical="center"/>
    </xf>
    <xf numFmtId="0" fontId="60" fillId="0" borderId="0" xfId="17" applyFont="1" applyAlignment="1">
      <alignment vertical="center"/>
    </xf>
    <xf numFmtId="0" fontId="60" fillId="0" borderId="0" xfId="17" applyFont="1" applyAlignment="1">
      <alignment horizontal="center" vertical="center"/>
    </xf>
    <xf numFmtId="49" fontId="58" fillId="0" borderId="0" xfId="17" applyNumberFormat="1" applyFont="1" applyAlignment="1">
      <alignment horizontal="left" vertical="center" wrapText="1"/>
    </xf>
    <xf numFmtId="49" fontId="58" fillId="0" borderId="0" xfId="17" applyNumberFormat="1" applyFont="1" applyAlignment="1">
      <alignment horizontal="left" vertical="center"/>
    </xf>
    <xf numFmtId="178" fontId="58" fillId="0" borderId="0" xfId="17" applyNumberFormat="1" applyFont="1" applyAlignment="1">
      <alignment horizontal="left" vertical="center"/>
    </xf>
    <xf numFmtId="0" fontId="58" fillId="0" borderId="0" xfId="17" applyFont="1" applyAlignment="1">
      <alignment vertical="center"/>
    </xf>
    <xf numFmtId="49" fontId="58" fillId="0" borderId="0" xfId="17" applyNumberFormat="1" applyFont="1" applyAlignment="1">
      <alignment vertical="center"/>
    </xf>
    <xf numFmtId="57" fontId="58" fillId="0" borderId="0" xfId="17" applyNumberFormat="1" applyFont="1" applyAlignment="1">
      <alignment vertical="center"/>
    </xf>
    <xf numFmtId="178" fontId="60" fillId="0" borderId="0" xfId="17" applyNumberFormat="1" applyFont="1" applyAlignment="1">
      <alignment horizontal="left" vertical="center"/>
    </xf>
    <xf numFmtId="38" fontId="58" fillId="0" borderId="0" xfId="18" applyFont="1" applyAlignment="1">
      <alignment vertical="center"/>
    </xf>
    <xf numFmtId="38" fontId="58" fillId="0" borderId="0" xfId="18" applyFont="1" applyAlignment="1">
      <alignment horizontal="center" vertical="center"/>
    </xf>
    <xf numFmtId="0" fontId="58" fillId="0" borderId="3" xfId="17" applyFont="1" applyBorder="1" applyAlignment="1">
      <alignment horizontal="right" vertical="center"/>
    </xf>
    <xf numFmtId="38" fontId="58" fillId="2" borderId="3" xfId="18" applyFont="1" applyFill="1" applyBorder="1" applyAlignment="1" applyProtection="1">
      <alignment horizontal="right" vertical="center"/>
    </xf>
    <xf numFmtId="38" fontId="62" fillId="0" borderId="3" xfId="18" applyFont="1" applyBorder="1" applyAlignment="1" applyProtection="1">
      <alignment horizontal="left" vertical="center"/>
    </xf>
    <xf numFmtId="0" fontId="58" fillId="0" borderId="8" xfId="17" applyFont="1" applyBorder="1" applyAlignment="1">
      <alignment horizontal="right" vertical="center"/>
    </xf>
    <xf numFmtId="38" fontId="58" fillId="2" borderId="8" xfId="18" applyFont="1" applyFill="1" applyBorder="1" applyAlignment="1" applyProtection="1">
      <alignment horizontal="right" vertical="center"/>
    </xf>
    <xf numFmtId="38" fontId="58" fillId="0" borderId="8" xfId="18" applyFont="1" applyBorder="1" applyAlignment="1" applyProtection="1">
      <alignment horizontal="left" vertical="center"/>
    </xf>
    <xf numFmtId="38" fontId="58" fillId="0" borderId="3" xfId="18" applyFont="1" applyBorder="1" applyAlignment="1" applyProtection="1">
      <alignment horizontal="left" vertical="center"/>
    </xf>
    <xf numFmtId="38" fontId="58" fillId="2" borderId="6" xfId="18" applyFont="1" applyFill="1" applyBorder="1" applyAlignment="1" applyProtection="1">
      <alignment horizontal="right" vertical="center"/>
    </xf>
    <xf numFmtId="38" fontId="58" fillId="0" borderId="10" xfId="18" applyFont="1" applyBorder="1" applyAlignment="1" applyProtection="1">
      <alignment horizontal="left" vertical="center"/>
    </xf>
    <xf numFmtId="38" fontId="58" fillId="2" borderId="9" xfId="18" applyFont="1" applyFill="1" applyBorder="1" applyAlignment="1" applyProtection="1">
      <alignment horizontal="right" vertical="center"/>
    </xf>
    <xf numFmtId="38" fontId="58" fillId="0" borderId="3" xfId="18" applyFont="1" applyBorder="1" applyAlignment="1" applyProtection="1">
      <alignment vertical="center"/>
    </xf>
    <xf numFmtId="0" fontId="58" fillId="0" borderId="16" xfId="17" applyFont="1" applyBorder="1" applyAlignment="1" applyProtection="1">
      <alignment horizontal="left" vertical="center"/>
      <protection locked="0"/>
    </xf>
    <xf numFmtId="38" fontId="58" fillId="0" borderId="34" xfId="18" applyFont="1" applyBorder="1" applyAlignment="1" applyProtection="1">
      <alignment horizontal="right" vertical="center"/>
      <protection locked="0"/>
    </xf>
    <xf numFmtId="0" fontId="58" fillId="0" borderId="34" xfId="17" applyFont="1" applyBorder="1" applyAlignment="1" applyProtection="1">
      <alignment horizontal="left" vertical="center"/>
      <protection locked="0"/>
    </xf>
    <xf numFmtId="0" fontId="58" fillId="0" borderId="18" xfId="17" applyFont="1" applyBorder="1" applyAlignment="1" applyProtection="1">
      <alignment horizontal="left" vertical="center"/>
      <protection locked="0"/>
    </xf>
    <xf numFmtId="38" fontId="58" fillId="0" borderId="17" xfId="18" applyFont="1" applyBorder="1" applyAlignment="1" applyProtection="1">
      <alignment horizontal="right" vertical="center"/>
      <protection locked="0"/>
    </xf>
    <xf numFmtId="0" fontId="58" fillId="0" borderId="17" xfId="17" applyFont="1" applyBorder="1" applyAlignment="1" applyProtection="1">
      <alignment horizontal="left" vertical="center"/>
      <protection locked="0"/>
    </xf>
    <xf numFmtId="0" fontId="58" fillId="0" borderId="74" xfId="17" applyFont="1" applyBorder="1" applyAlignment="1" applyProtection="1">
      <alignment horizontal="left" vertical="center"/>
      <protection locked="0"/>
    </xf>
    <xf numFmtId="38" fontId="58" fillId="0" borderId="35" xfId="18" applyFont="1" applyBorder="1" applyAlignment="1" applyProtection="1">
      <alignment horizontal="right" vertical="center"/>
      <protection locked="0"/>
    </xf>
    <xf numFmtId="0" fontId="58" fillId="0" borderId="35" xfId="17" applyFont="1" applyBorder="1" applyAlignment="1" applyProtection="1">
      <alignment horizontal="left" vertical="center"/>
      <protection locked="0"/>
    </xf>
    <xf numFmtId="38" fontId="58" fillId="0" borderId="34" xfId="18" applyFont="1" applyBorder="1" applyAlignment="1" applyProtection="1">
      <alignment horizontal="left" vertical="center"/>
      <protection locked="0"/>
    </xf>
    <xf numFmtId="38" fontId="58" fillId="0" borderId="17" xfId="18" applyFont="1" applyBorder="1" applyAlignment="1" applyProtection="1">
      <alignment horizontal="left" vertical="center"/>
      <protection locked="0"/>
    </xf>
    <xf numFmtId="38" fontId="58" fillId="0" borderId="35" xfId="18" applyFont="1" applyBorder="1" applyAlignment="1" applyProtection="1">
      <alignment horizontal="left" vertical="center"/>
      <protection locked="0"/>
    </xf>
    <xf numFmtId="177" fontId="52" fillId="0" borderId="0" xfId="3" applyNumberFormat="1" applyFont="1">
      <alignment vertical="center"/>
    </xf>
    <xf numFmtId="14" fontId="48" fillId="0" borderId="0" xfId="3" applyNumberFormat="1" applyFont="1">
      <alignment vertical="center"/>
    </xf>
    <xf numFmtId="0" fontId="56" fillId="0" borderId="0" xfId="3" applyFont="1">
      <alignment vertical="center"/>
    </xf>
    <xf numFmtId="14" fontId="63" fillId="0" borderId="0" xfId="3" applyNumberFormat="1" applyFont="1" applyAlignment="1">
      <alignment horizontal="center" vertical="center" shrinkToFit="1"/>
    </xf>
    <xf numFmtId="0" fontId="63" fillId="0" borderId="0" xfId="11" applyFont="1" applyAlignment="1">
      <alignment horizontal="center" vertical="center" shrinkToFit="1"/>
    </xf>
    <xf numFmtId="0" fontId="65" fillId="0" borderId="3" xfId="11" applyFont="1" applyBorder="1" applyAlignment="1" applyProtection="1">
      <alignment horizontal="center" vertical="center" shrinkToFit="1"/>
      <protection locked="0" hidden="1"/>
    </xf>
    <xf numFmtId="49" fontId="65" fillId="0" borderId="3" xfId="11" applyNumberFormat="1" applyFont="1" applyBorder="1" applyAlignment="1" applyProtection="1">
      <alignment horizontal="center" vertical="center" shrinkToFit="1"/>
      <protection locked="0"/>
    </xf>
    <xf numFmtId="176" fontId="63" fillId="0" borderId="3" xfId="11" applyNumberFormat="1" applyFont="1" applyBorder="1" applyAlignment="1" applyProtection="1">
      <alignment horizontal="center" vertical="center" shrinkToFit="1"/>
      <protection locked="0"/>
    </xf>
    <xf numFmtId="14" fontId="63" fillId="0" borderId="0" xfId="11" applyNumberFormat="1" applyFont="1" applyAlignment="1">
      <alignment horizontal="center" vertical="center" shrinkToFit="1"/>
    </xf>
    <xf numFmtId="0" fontId="44" fillId="0" borderId="0" xfId="11" applyFont="1" applyAlignment="1" applyProtection="1">
      <alignment horizontal="left" vertical="center"/>
      <protection hidden="1"/>
    </xf>
    <xf numFmtId="0" fontId="40" fillId="0" borderId="0" xfId="11" applyFont="1" applyProtection="1">
      <alignment vertical="center"/>
      <protection hidden="1"/>
    </xf>
    <xf numFmtId="0" fontId="38" fillId="0" borderId="0" xfId="3" applyFont="1" applyAlignment="1">
      <alignment horizontal="left" vertical="center"/>
    </xf>
    <xf numFmtId="0" fontId="58" fillId="0" borderId="23" xfId="17" applyFont="1" applyBorder="1" applyAlignment="1">
      <alignment vertical="center"/>
    </xf>
    <xf numFmtId="0" fontId="58" fillId="0" borderId="0" xfId="17" applyFont="1" applyAlignment="1">
      <alignment horizontal="left" vertical="center"/>
    </xf>
    <xf numFmtId="0" fontId="58" fillId="18" borderId="0" xfId="17" applyFont="1" applyFill="1" applyAlignment="1">
      <alignment horizontal="center" vertical="center"/>
    </xf>
    <xf numFmtId="0" fontId="63" fillId="0" borderId="0" xfId="3" applyFont="1" applyAlignment="1">
      <alignment horizontal="center" vertical="center" shrinkToFit="1"/>
    </xf>
    <xf numFmtId="0" fontId="39" fillId="0" borderId="0" xfId="3" applyFont="1" applyAlignment="1">
      <alignment horizontal="center" vertical="center"/>
    </xf>
    <xf numFmtId="0" fontId="39" fillId="0" borderId="0" xfId="3" applyFont="1" applyAlignment="1">
      <alignment vertical="top" wrapText="1"/>
    </xf>
    <xf numFmtId="0" fontId="27" fillId="0" borderId="0" xfId="8" applyBorder="1" applyAlignment="1" applyProtection="1">
      <alignment horizontal="left" vertical="center" shrinkToFit="1"/>
      <protection locked="0"/>
    </xf>
    <xf numFmtId="0" fontId="44" fillId="0" borderId="0" xfId="11" applyFont="1" applyAlignment="1" applyProtection="1">
      <alignment horizontal="center" vertical="center"/>
      <protection hidden="1"/>
    </xf>
    <xf numFmtId="0" fontId="63" fillId="0" borderId="3" xfId="11" applyFont="1" applyBorder="1" applyAlignment="1" applyProtection="1">
      <alignment horizontal="center" vertical="center" shrinkToFit="1"/>
      <protection locked="0"/>
    </xf>
    <xf numFmtId="0" fontId="58" fillId="0" borderId="23" xfId="17" applyFont="1" applyBorder="1" applyAlignment="1">
      <alignment horizontal="center" vertical="center"/>
    </xf>
    <xf numFmtId="0" fontId="58" fillId="0" borderId="12" xfId="17" applyFont="1" applyBorder="1" applyAlignment="1">
      <alignment horizontal="right" vertical="center"/>
    </xf>
    <xf numFmtId="0" fontId="0" fillId="16" borderId="3" xfId="0" applyFill="1" applyBorder="1" applyAlignment="1">
      <alignment horizontal="center" vertical="center"/>
    </xf>
    <xf numFmtId="0" fontId="0" fillId="16" borderId="3" xfId="0" applyFill="1" applyBorder="1" applyAlignment="1">
      <alignment horizontal="center" vertical="center" wrapText="1"/>
    </xf>
    <xf numFmtId="0" fontId="67" fillId="18" borderId="0" xfId="17" applyFont="1" applyFill="1" applyAlignment="1">
      <alignment horizontal="left" vertical="center"/>
    </xf>
    <xf numFmtId="0" fontId="68" fillId="0" borderId="0" xfId="17" applyFont="1" applyAlignment="1">
      <alignment horizontal="left" vertical="center"/>
    </xf>
    <xf numFmtId="0" fontId="44" fillId="0" borderId="0" xfId="3" applyFont="1" applyAlignment="1">
      <alignment horizontal="left" vertical="center"/>
    </xf>
    <xf numFmtId="0" fontId="58" fillId="5" borderId="11" xfId="17" applyFont="1" applyFill="1" applyBorder="1" applyAlignment="1">
      <alignment horizontal="right" vertical="center"/>
    </xf>
    <xf numFmtId="0" fontId="58" fillId="5" borderId="12" xfId="17" applyFont="1" applyFill="1" applyBorder="1" applyAlignment="1">
      <alignment horizontal="right" vertical="center"/>
    </xf>
    <xf numFmtId="38" fontId="58" fillId="5" borderId="9" xfId="18" applyFont="1" applyFill="1" applyBorder="1" applyAlignment="1" applyProtection="1">
      <alignment horizontal="right" vertical="center"/>
    </xf>
    <xf numFmtId="38" fontId="58" fillId="5" borderId="3" xfId="18" applyFont="1" applyFill="1" applyBorder="1" applyAlignment="1" applyProtection="1">
      <alignment vertical="center"/>
    </xf>
    <xf numFmtId="0" fontId="58" fillId="5" borderId="9" xfId="17" applyFont="1" applyFill="1" applyBorder="1" applyAlignment="1">
      <alignment vertical="center"/>
    </xf>
    <xf numFmtId="0" fontId="48" fillId="0" borderId="0" xfId="0" applyFont="1" applyAlignment="1">
      <alignment vertical="center" wrapText="1"/>
    </xf>
    <xf numFmtId="0" fontId="44" fillId="0" borderId="3" xfId="3" applyFont="1" applyBorder="1" applyAlignment="1">
      <alignment horizontal="center" vertical="center"/>
    </xf>
    <xf numFmtId="0" fontId="44" fillId="0" borderId="8" xfId="3" applyFont="1" applyBorder="1" applyAlignment="1">
      <alignment horizontal="center" vertical="center"/>
    </xf>
    <xf numFmtId="0" fontId="63" fillId="0" borderId="3" xfId="3" applyFont="1" applyBorder="1" applyAlignment="1">
      <alignment horizontal="center" vertical="center" wrapText="1"/>
    </xf>
    <xf numFmtId="0" fontId="63" fillId="0" borderId="3" xfId="3" applyFont="1" applyBorder="1" applyAlignment="1">
      <alignment horizontal="center" vertical="center"/>
    </xf>
    <xf numFmtId="0" fontId="63" fillId="0" borderId="9" xfId="3" applyFont="1" applyBorder="1" applyAlignment="1">
      <alignment horizontal="center" vertical="center"/>
    </xf>
    <xf numFmtId="0" fontId="63" fillId="0" borderId="13" xfId="3" applyFont="1" applyBorder="1" applyAlignment="1">
      <alignment horizontal="left"/>
    </xf>
    <xf numFmtId="0" fontId="63" fillId="0" borderId="5" xfId="3" applyFont="1" applyBorder="1" applyAlignment="1">
      <alignment horizontal="left"/>
    </xf>
    <xf numFmtId="0" fontId="63" fillId="0" borderId="0" xfId="3" applyFont="1" applyAlignment="1">
      <alignment horizontal="left" vertical="center" wrapText="1"/>
    </xf>
    <xf numFmtId="0" fontId="63" fillId="0" borderId="14" xfId="3" applyFont="1" applyBorder="1" applyAlignment="1">
      <alignment horizontal="left" vertical="center" wrapText="1"/>
    </xf>
    <xf numFmtId="0" fontId="63" fillId="0" borderId="15" xfId="3" applyFont="1" applyBorder="1" applyAlignment="1">
      <alignment horizontal="left" vertical="center" wrapText="1"/>
    </xf>
    <xf numFmtId="0" fontId="63" fillId="0" borderId="7" xfId="3" applyFont="1" applyBorder="1" applyAlignment="1">
      <alignment horizontal="left" vertical="center" wrapText="1"/>
    </xf>
    <xf numFmtId="0" fontId="44" fillId="0" borderId="23" xfId="3" applyFont="1" applyBorder="1" applyAlignment="1">
      <alignment horizontal="left" vertical="center"/>
    </xf>
    <xf numFmtId="0" fontId="44" fillId="0" borderId="0" xfId="3" applyFont="1" applyAlignment="1">
      <alignment horizontal="left" vertical="center"/>
    </xf>
    <xf numFmtId="0" fontId="44" fillId="0" borderId="6" xfId="3" applyFont="1" applyBorder="1" applyAlignment="1">
      <alignment horizontal="left" vertical="center"/>
    </xf>
    <xf numFmtId="0" fontId="44" fillId="0" borderId="15" xfId="3" applyFont="1" applyBorder="1" applyAlignment="1">
      <alignment horizontal="left" vertical="center"/>
    </xf>
    <xf numFmtId="0" fontId="44" fillId="0" borderId="4" xfId="3" applyFont="1" applyBorder="1" applyAlignment="1">
      <alignment horizontal="left"/>
    </xf>
    <xf numFmtId="0" fontId="44" fillId="0" borderId="13" xfId="3" applyFont="1" applyBorder="1" applyAlignment="1">
      <alignment horizontal="left"/>
    </xf>
    <xf numFmtId="49" fontId="53" fillId="17" borderId="24" xfId="0" applyNumberFormat="1" applyFont="1" applyFill="1" applyBorder="1" applyAlignment="1" applyProtection="1">
      <alignment vertical="center" shrinkToFit="1"/>
      <protection locked="0"/>
    </xf>
    <xf numFmtId="49" fontId="53" fillId="17" borderId="26" xfId="0" applyNumberFormat="1" applyFont="1" applyFill="1" applyBorder="1" applyAlignment="1" applyProtection="1">
      <alignment vertical="center" shrinkToFit="1"/>
      <protection locked="0"/>
    </xf>
    <xf numFmtId="49" fontId="48" fillId="4" borderId="24" xfId="8" applyNumberFormat="1" applyFont="1" applyFill="1" applyBorder="1" applyAlignment="1" applyProtection="1">
      <alignment vertical="center" shrinkToFit="1"/>
      <protection locked="0"/>
    </xf>
    <xf numFmtId="49" fontId="48" fillId="4" borderId="25" xfId="0" applyNumberFormat="1" applyFont="1" applyFill="1" applyBorder="1" applyAlignment="1" applyProtection="1">
      <alignment vertical="center" shrinkToFit="1"/>
      <protection locked="0"/>
    </xf>
    <xf numFmtId="49" fontId="48" fillId="4" borderId="26" xfId="0" applyNumberFormat="1" applyFont="1" applyFill="1" applyBorder="1" applyAlignment="1" applyProtection="1">
      <alignment vertical="center" shrinkToFit="1"/>
      <protection locked="0"/>
    </xf>
    <xf numFmtId="0" fontId="63" fillId="0" borderId="0" xfId="3" applyFont="1" applyAlignment="1">
      <alignment horizontal="center" vertical="center" shrinkToFit="1"/>
    </xf>
    <xf numFmtId="14" fontId="63" fillId="0" borderId="0" xfId="3" applyNumberFormat="1" applyFont="1" applyAlignment="1">
      <alignment horizontal="left" vertical="center" shrinkToFit="1"/>
    </xf>
    <xf numFmtId="0" fontId="39" fillId="0" borderId="0" xfId="3" applyFont="1" applyAlignment="1">
      <alignment horizontal="left" vertical="center" shrinkToFit="1"/>
    </xf>
    <xf numFmtId="178" fontId="63" fillId="0" borderId="0" xfId="5" applyNumberFormat="1" applyFont="1" applyFill="1" applyAlignment="1">
      <alignment horizontal="right" vertical="center"/>
    </xf>
    <xf numFmtId="0" fontId="39" fillId="0" borderId="0" xfId="3" applyFont="1" applyAlignment="1">
      <alignment horizontal="center" vertical="center"/>
    </xf>
    <xf numFmtId="0" fontId="44" fillId="0" borderId="0" xfId="3" applyFont="1" applyAlignment="1">
      <alignment horizontal="distributed" vertical="center"/>
    </xf>
    <xf numFmtId="0" fontId="64" fillId="0" borderId="0" xfId="3" applyFont="1" applyAlignment="1">
      <alignment horizontal="left" vertical="center" shrinkToFit="1"/>
    </xf>
    <xf numFmtId="0" fontId="39" fillId="0" borderId="0" xfId="3" applyFont="1" applyAlignment="1">
      <alignment horizontal="left" vertical="top" wrapText="1"/>
    </xf>
    <xf numFmtId="0" fontId="48" fillId="4" borderId="24" xfId="3" applyFont="1" applyFill="1" applyBorder="1" applyAlignment="1" applyProtection="1">
      <alignment vertical="center" shrinkToFit="1"/>
      <protection locked="0"/>
    </xf>
    <xf numFmtId="0" fontId="48" fillId="4" borderId="25" xfId="3" applyFont="1" applyFill="1" applyBorder="1" applyAlignment="1" applyProtection="1">
      <alignment vertical="center" shrinkToFit="1"/>
      <protection locked="0"/>
    </xf>
    <xf numFmtId="0" fontId="48" fillId="4" borderId="26" xfId="3" applyFont="1" applyFill="1" applyBorder="1" applyAlignment="1" applyProtection="1">
      <alignment vertical="center" shrinkToFit="1"/>
      <protection locked="0"/>
    </xf>
    <xf numFmtId="49" fontId="48" fillId="4" borderId="24" xfId="3" applyNumberFormat="1" applyFont="1" applyFill="1" applyBorder="1" applyAlignment="1" applyProtection="1">
      <alignment vertical="center" shrinkToFit="1"/>
      <protection locked="0"/>
    </xf>
    <xf numFmtId="49" fontId="48" fillId="4" borderId="26" xfId="3" applyNumberFormat="1" applyFont="1" applyFill="1" applyBorder="1" applyAlignment="1" applyProtection="1">
      <alignment vertical="center" shrinkToFit="1"/>
      <protection locked="0"/>
    </xf>
    <xf numFmtId="0" fontId="63" fillId="0" borderId="0" xfId="3" applyFont="1" applyAlignment="1">
      <alignment vertical="center" shrinkToFit="1"/>
    </xf>
    <xf numFmtId="49" fontId="48" fillId="9" borderId="24" xfId="3" applyNumberFormat="1" applyFont="1" applyFill="1" applyBorder="1" applyAlignment="1" applyProtection="1">
      <alignment vertical="center" shrinkToFit="1"/>
      <protection locked="0"/>
    </xf>
    <xf numFmtId="49" fontId="48" fillId="9" borderId="26" xfId="3" applyNumberFormat="1" applyFont="1" applyFill="1" applyBorder="1" applyAlignment="1" applyProtection="1">
      <alignment vertical="center" shrinkToFit="1"/>
      <protection locked="0"/>
    </xf>
    <xf numFmtId="49" fontId="48" fillId="4" borderId="25" xfId="3" applyNumberFormat="1" applyFont="1" applyFill="1" applyBorder="1" applyAlignment="1" applyProtection="1">
      <alignment vertical="center" shrinkToFit="1"/>
      <protection locked="0"/>
    </xf>
    <xf numFmtId="0" fontId="39" fillId="0" borderId="0" xfId="3" applyFont="1" applyAlignment="1">
      <alignment vertical="top" wrapText="1"/>
    </xf>
    <xf numFmtId="0" fontId="27" fillId="0" borderId="0" xfId="8" applyBorder="1" applyAlignment="1" applyProtection="1">
      <alignment horizontal="left" vertical="center" shrinkToFit="1"/>
      <protection locked="0"/>
    </xf>
    <xf numFmtId="0" fontId="44" fillId="0" borderId="0" xfId="11" applyFont="1" applyAlignment="1" applyProtection="1">
      <alignment horizontal="center" vertical="center"/>
      <protection hidden="1"/>
    </xf>
    <xf numFmtId="0" fontId="44" fillId="0" borderId="3" xfId="11" applyFont="1" applyBorder="1" applyAlignment="1" applyProtection="1">
      <alignment horizontal="center" vertical="center"/>
      <protection hidden="1"/>
    </xf>
    <xf numFmtId="0" fontId="32" fillId="0" borderId="23" xfId="11" applyFont="1" applyBorder="1" applyAlignment="1">
      <alignment horizontal="left" vertical="center" wrapText="1"/>
    </xf>
    <xf numFmtId="0" fontId="32" fillId="0" borderId="0" xfId="11" applyFont="1" applyAlignment="1">
      <alignment horizontal="left" vertical="center" wrapText="1"/>
    </xf>
    <xf numFmtId="0" fontId="27" fillId="0" borderId="0" xfId="8" applyBorder="1" applyAlignment="1" applyProtection="1">
      <alignment horizontal="center" vertical="center" shrinkToFit="1"/>
      <protection locked="0"/>
    </xf>
    <xf numFmtId="0" fontId="65" fillId="0" borderId="9" xfId="11" applyFont="1" applyBorder="1" applyAlignment="1" applyProtection="1">
      <alignment horizontal="center" vertical="center" shrinkToFit="1"/>
      <protection hidden="1"/>
    </xf>
    <xf numFmtId="0" fontId="65" fillId="0" borderId="11" xfId="11" applyFont="1" applyBorder="1" applyAlignment="1" applyProtection="1">
      <alignment horizontal="center" vertical="center" shrinkToFit="1"/>
      <protection hidden="1"/>
    </xf>
    <xf numFmtId="0" fontId="65" fillId="0" borderId="12" xfId="11" applyFont="1" applyBorder="1" applyAlignment="1" applyProtection="1">
      <alignment horizontal="center" vertical="center" shrinkToFit="1"/>
      <protection hidden="1"/>
    </xf>
    <xf numFmtId="0" fontId="44" fillId="0" borderId="3" xfId="11" applyFont="1" applyBorder="1" applyAlignment="1" applyProtection="1">
      <alignment horizontal="center" vertical="center" wrapText="1"/>
      <protection hidden="1"/>
    </xf>
    <xf numFmtId="0" fontId="39" fillId="0" borderId="3" xfId="11" applyFont="1" applyBorder="1" applyAlignment="1" applyProtection="1">
      <alignment horizontal="center" vertical="center"/>
      <protection hidden="1"/>
    </xf>
    <xf numFmtId="0" fontId="66" fillId="0" borderId="9" xfId="11" applyFont="1" applyBorder="1" applyAlignment="1" applyProtection="1">
      <alignment horizontal="center" vertical="center" shrinkToFit="1"/>
      <protection locked="0" hidden="1"/>
    </xf>
    <xf numFmtId="0" fontId="66" fillId="0" borderId="12" xfId="11" applyFont="1" applyBorder="1" applyAlignment="1" applyProtection="1">
      <alignment horizontal="center" vertical="center" shrinkToFit="1"/>
      <protection locked="0" hidden="1"/>
    </xf>
    <xf numFmtId="0" fontId="63" fillId="0" borderId="9" xfId="11" applyFont="1" applyBorder="1" applyAlignment="1" applyProtection="1">
      <alignment horizontal="center" vertical="center" shrinkToFit="1"/>
      <protection locked="0"/>
    </xf>
    <xf numFmtId="0" fontId="63" fillId="0" borderId="12" xfId="11" applyFont="1" applyBorder="1" applyAlignment="1" applyProtection="1">
      <alignment horizontal="center" vertical="center" shrinkToFit="1"/>
      <protection locked="0"/>
    </xf>
    <xf numFmtId="0" fontId="63" fillId="0" borderId="3" xfId="11" applyFont="1" applyBorder="1" applyAlignment="1" applyProtection="1">
      <alignment horizontal="center" vertical="center" shrinkToFit="1"/>
      <protection locked="0"/>
    </xf>
    <xf numFmtId="49" fontId="66" fillId="0" borderId="9" xfId="11" applyNumberFormat="1" applyFont="1" applyBorder="1" applyAlignment="1" applyProtection="1">
      <alignment horizontal="center" vertical="center" shrinkToFit="1"/>
      <protection locked="0"/>
    </xf>
    <xf numFmtId="49" fontId="66" fillId="0" borderId="12" xfId="11" applyNumberFormat="1" applyFont="1" applyBorder="1" applyAlignment="1" applyProtection="1">
      <alignment horizontal="center" vertical="center" shrinkToFit="1"/>
      <protection locked="0"/>
    </xf>
    <xf numFmtId="0" fontId="40" fillId="0" borderId="13" xfId="11" applyFont="1" applyBorder="1" applyAlignment="1" applyProtection="1">
      <alignment horizontal="left" vertical="top" wrapText="1"/>
      <protection hidden="1"/>
    </xf>
    <xf numFmtId="0" fontId="40" fillId="0" borderId="0" xfId="11" applyFont="1" applyAlignment="1" applyProtection="1">
      <alignment horizontal="left" vertical="top" wrapText="1"/>
      <protection hidden="1"/>
    </xf>
    <xf numFmtId="0" fontId="65" fillId="0" borderId="9" xfId="11" applyFont="1" applyBorder="1" applyAlignment="1" applyProtection="1">
      <alignment horizontal="center" vertical="center" shrinkToFit="1"/>
      <protection locked="0" hidden="1"/>
    </xf>
    <xf numFmtId="0" fontId="65" fillId="0" borderId="11" xfId="11" applyFont="1" applyBorder="1" applyAlignment="1" applyProtection="1">
      <alignment horizontal="center" vertical="center" shrinkToFit="1"/>
      <protection locked="0" hidden="1"/>
    </xf>
    <xf numFmtId="0" fontId="65" fillId="0" borderId="12" xfId="11" applyFont="1" applyBorder="1" applyAlignment="1" applyProtection="1">
      <alignment horizontal="center" vertical="center" shrinkToFit="1"/>
      <protection locked="0" hidden="1"/>
    </xf>
    <xf numFmtId="0" fontId="40" fillId="0" borderId="13" xfId="11" applyFont="1" applyBorder="1" applyAlignment="1" applyProtection="1">
      <alignment vertical="top" wrapText="1"/>
      <protection hidden="1"/>
    </xf>
    <xf numFmtId="0" fontId="40" fillId="0" borderId="0" xfId="11" applyFont="1" applyAlignment="1" applyProtection="1">
      <alignment vertical="top" wrapText="1"/>
      <protection hidden="1"/>
    </xf>
    <xf numFmtId="0" fontId="58" fillId="0" borderId="8" xfId="17" applyFont="1" applyBorder="1" applyAlignment="1">
      <alignment horizontal="center" vertical="center"/>
    </xf>
    <xf numFmtId="0" fontId="58" fillId="0" borderId="22" xfId="17" applyFont="1" applyBorder="1"/>
    <xf numFmtId="49" fontId="60" fillId="0" borderId="0" xfId="17" applyNumberFormat="1" applyFont="1" applyAlignment="1">
      <alignment horizontal="left" vertical="center" wrapText="1"/>
    </xf>
    <xf numFmtId="49" fontId="60" fillId="0" borderId="0" xfId="17" applyNumberFormat="1" applyFont="1" applyAlignment="1">
      <alignment horizontal="left" vertical="center"/>
    </xf>
    <xf numFmtId="49" fontId="58" fillId="0" borderId="0" xfId="17" applyNumberFormat="1" applyFont="1" applyAlignment="1">
      <alignment horizontal="center" vertical="center"/>
    </xf>
    <xf numFmtId="0" fontId="58" fillId="0" borderId="15" xfId="17" applyFont="1" applyBorder="1" applyAlignment="1">
      <alignment horizontal="center" vertical="center"/>
    </xf>
    <xf numFmtId="49" fontId="58" fillId="0" borderId="11" xfId="17" applyNumberFormat="1" applyFont="1" applyBorder="1" applyAlignment="1">
      <alignment horizontal="center" vertical="center"/>
    </xf>
    <xf numFmtId="0" fontId="58" fillId="0" borderId="11" xfId="17" applyFont="1" applyBorder="1" applyAlignment="1">
      <alignment horizontal="center" vertical="center"/>
    </xf>
    <xf numFmtId="0" fontId="58" fillId="0" borderId="10" xfId="17" applyFont="1" applyBorder="1" applyAlignment="1">
      <alignment horizontal="center" vertical="center"/>
    </xf>
    <xf numFmtId="49" fontId="58" fillId="0" borderId="8" xfId="17" applyNumberFormat="1" applyFont="1" applyBorder="1" applyAlignment="1">
      <alignment horizontal="center" vertical="center" wrapText="1" shrinkToFit="1"/>
    </xf>
    <xf numFmtId="0" fontId="58" fillId="0" borderId="10" xfId="17" applyFont="1" applyBorder="1"/>
    <xf numFmtId="57" fontId="58" fillId="0" borderId="4" xfId="17" applyNumberFormat="1" applyFont="1" applyBorder="1" applyAlignment="1">
      <alignment horizontal="center" vertical="center" wrapText="1"/>
    </xf>
    <xf numFmtId="0" fontId="58" fillId="0" borderId="13" xfId="17" applyFont="1" applyBorder="1"/>
    <xf numFmtId="0" fontId="58" fillId="0" borderId="6" xfId="17" applyFont="1" applyBorder="1"/>
    <xf numFmtId="0" fontId="58" fillId="0" borderId="15" xfId="17" applyFont="1" applyBorder="1"/>
    <xf numFmtId="0" fontId="58" fillId="0" borderId="9" xfId="17" applyFont="1" applyBorder="1" applyAlignment="1">
      <alignment horizontal="center" vertical="center"/>
    </xf>
    <xf numFmtId="0" fontId="58" fillId="0" borderId="4" xfId="17" applyFont="1" applyBorder="1" applyAlignment="1">
      <alignment horizontal="center" vertical="center"/>
    </xf>
    <xf numFmtId="178" fontId="58" fillId="0" borderId="3" xfId="17" applyNumberFormat="1" applyFont="1" applyBorder="1" applyAlignment="1">
      <alignment horizontal="center" vertical="center"/>
    </xf>
    <xf numFmtId="178" fontId="58" fillId="0" borderId="8" xfId="17" applyNumberFormat="1" applyFont="1" applyBorder="1" applyAlignment="1">
      <alignment horizontal="center" vertical="center"/>
    </xf>
    <xf numFmtId="0" fontId="58" fillId="0" borderId="22" xfId="17" applyFont="1" applyBorder="1" applyAlignment="1">
      <alignment horizontal="center" vertical="center"/>
    </xf>
    <xf numFmtId="49" fontId="58" fillId="0" borderId="8" xfId="17" applyNumberFormat="1" applyFont="1" applyBorder="1" applyAlignment="1" applyProtection="1">
      <alignment horizontal="center" vertical="center" shrinkToFit="1"/>
      <protection locked="0"/>
    </xf>
    <xf numFmtId="49" fontId="58" fillId="0" borderId="22" xfId="17" applyNumberFormat="1" applyFont="1" applyBorder="1" applyAlignment="1" applyProtection="1">
      <alignment horizontal="center" vertical="center" shrinkToFit="1"/>
      <protection locked="0"/>
    </xf>
    <xf numFmtId="49" fontId="58" fillId="0" borderId="10" xfId="17" applyNumberFormat="1" applyFont="1" applyBorder="1" applyAlignment="1" applyProtection="1">
      <alignment horizontal="center" vertical="center" shrinkToFit="1"/>
      <protection locked="0"/>
    </xf>
    <xf numFmtId="57" fontId="58" fillId="0" borderId="4" xfId="17" applyNumberFormat="1" applyFont="1" applyBorder="1" applyAlignment="1" applyProtection="1">
      <alignment horizontal="center" vertical="center" wrapText="1"/>
      <protection locked="0"/>
    </xf>
    <xf numFmtId="57" fontId="58" fillId="0" borderId="13" xfId="17" applyNumberFormat="1" applyFont="1" applyBorder="1" applyAlignment="1" applyProtection="1">
      <alignment horizontal="center" vertical="center" wrapText="1"/>
      <protection locked="0"/>
    </xf>
    <xf numFmtId="57" fontId="58" fillId="0" borderId="23" xfId="17" applyNumberFormat="1" applyFont="1" applyBorder="1" applyAlignment="1" applyProtection="1">
      <alignment horizontal="center" vertical="center" wrapText="1"/>
      <protection locked="0"/>
    </xf>
    <xf numFmtId="57" fontId="58" fillId="0" borderId="0" xfId="17" applyNumberFormat="1" applyFont="1" applyAlignment="1" applyProtection="1">
      <alignment horizontal="center" vertical="center" wrapText="1"/>
      <protection locked="0"/>
    </xf>
    <xf numFmtId="57" fontId="58" fillId="0" borderId="6" xfId="17" applyNumberFormat="1" applyFont="1" applyBorder="1" applyAlignment="1" applyProtection="1">
      <alignment horizontal="center" vertical="center" wrapText="1"/>
      <protection locked="0"/>
    </xf>
    <xf numFmtId="57" fontId="58" fillId="0" borderId="15" xfId="17" applyNumberFormat="1" applyFont="1" applyBorder="1" applyAlignment="1" applyProtection="1">
      <alignment horizontal="center" vertical="center" wrapText="1"/>
      <protection locked="0"/>
    </xf>
    <xf numFmtId="57" fontId="58" fillId="0" borderId="7" xfId="17" applyNumberFormat="1" applyFont="1" applyBorder="1" applyAlignment="1" applyProtection="1">
      <alignment horizontal="center" vertical="center" wrapText="1"/>
      <protection locked="0"/>
    </xf>
    <xf numFmtId="49" fontId="58" fillId="0" borderId="8" xfId="17" applyNumberFormat="1" applyFont="1" applyBorder="1" applyAlignment="1" applyProtection="1">
      <alignment horizontal="center" vertical="center"/>
      <protection locked="0"/>
    </xf>
    <xf numFmtId="49" fontId="58" fillId="0" borderId="22" xfId="17" applyNumberFormat="1" applyFont="1" applyBorder="1" applyAlignment="1" applyProtection="1">
      <alignment horizontal="center" vertical="center"/>
      <protection locked="0"/>
    </xf>
    <xf numFmtId="49" fontId="58" fillId="0" borderId="10" xfId="17" applyNumberFormat="1" applyFont="1" applyBorder="1" applyAlignment="1" applyProtection="1">
      <alignment horizontal="center" vertical="center"/>
      <protection locked="0"/>
    </xf>
    <xf numFmtId="0" fontId="58" fillId="0" borderId="23" xfId="17" applyFont="1" applyBorder="1" applyAlignment="1">
      <alignment horizontal="center" vertical="center"/>
    </xf>
    <xf numFmtId="57" fontId="58" fillId="0" borderId="5" xfId="17" applyNumberFormat="1" applyFont="1" applyBorder="1" applyAlignment="1" applyProtection="1">
      <alignment horizontal="center" vertical="center" wrapText="1"/>
      <protection locked="0"/>
    </xf>
    <xf numFmtId="57" fontId="58" fillId="0" borderId="14" xfId="17" applyNumberFormat="1" applyFont="1" applyBorder="1" applyAlignment="1" applyProtection="1">
      <alignment horizontal="center" vertical="center" wrapText="1"/>
      <protection locked="0"/>
    </xf>
    <xf numFmtId="0" fontId="58" fillId="0" borderId="9" xfId="17" applyFont="1" applyBorder="1" applyAlignment="1">
      <alignment horizontal="right" vertical="center"/>
    </xf>
    <xf numFmtId="0" fontId="58" fillId="0" borderId="11" xfId="17" applyFont="1" applyBorder="1" applyAlignment="1">
      <alignment horizontal="right" vertical="center"/>
    </xf>
    <xf numFmtId="0" fontId="58" fillId="0" borderId="12" xfId="17" applyFont="1" applyBorder="1" applyAlignment="1">
      <alignment horizontal="right" vertical="center"/>
    </xf>
    <xf numFmtId="49" fontId="58" fillId="0" borderId="4" xfId="17" applyNumberFormat="1" applyFont="1" applyBorder="1" applyAlignment="1" applyProtection="1">
      <alignment horizontal="center" vertical="center"/>
      <protection locked="0"/>
    </xf>
    <xf numFmtId="49" fontId="58" fillId="0" borderId="23" xfId="17" applyNumberFormat="1" applyFont="1" applyBorder="1" applyAlignment="1" applyProtection="1">
      <alignment horizontal="center" vertical="center"/>
      <protection locked="0"/>
    </xf>
    <xf numFmtId="49" fontId="58" fillId="0" borderId="6" xfId="17" applyNumberFormat="1" applyFont="1" applyBorder="1" applyAlignment="1" applyProtection="1">
      <alignment horizontal="center" vertical="center"/>
      <protection locked="0"/>
    </xf>
    <xf numFmtId="179" fontId="58" fillId="5" borderId="11" xfId="17" applyNumberFormat="1" applyFont="1" applyFill="1" applyBorder="1" applyAlignment="1">
      <alignment vertical="center"/>
    </xf>
    <xf numFmtId="0" fontId="28" fillId="10" borderId="10"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28" fillId="13" borderId="8" xfId="0" applyFont="1" applyFill="1" applyBorder="1" applyAlignment="1">
      <alignment horizontal="center" vertical="center"/>
    </xf>
    <xf numFmtId="0" fontId="8" fillId="6" borderId="6" xfId="0" applyFont="1" applyFill="1" applyBorder="1">
      <alignment vertical="center"/>
    </xf>
    <xf numFmtId="0" fontId="8" fillId="6" borderId="15" xfId="0" applyFont="1" applyFill="1" applyBorder="1">
      <alignment vertical="center"/>
    </xf>
    <xf numFmtId="0" fontId="8" fillId="6" borderId="7" xfId="0" applyFont="1" applyFill="1" applyBorder="1">
      <alignment vertical="center"/>
    </xf>
    <xf numFmtId="0" fontId="8" fillId="6" borderId="4" xfId="0" applyFont="1" applyFill="1" applyBorder="1">
      <alignment vertical="center"/>
    </xf>
    <xf numFmtId="0" fontId="8" fillId="6" borderId="13" xfId="0" applyFont="1" applyFill="1" applyBorder="1">
      <alignment vertical="center"/>
    </xf>
    <xf numFmtId="0" fontId="21" fillId="6" borderId="4" xfId="0" applyFont="1" applyFill="1" applyBorder="1">
      <alignment vertical="center"/>
    </xf>
    <xf numFmtId="0" fontId="21" fillId="6" borderId="13" xfId="0" applyFont="1" applyFill="1" applyBorder="1">
      <alignment vertical="center"/>
    </xf>
    <xf numFmtId="0" fontId="9" fillId="6" borderId="6" xfId="0" applyFont="1" applyFill="1" applyBorder="1">
      <alignment vertical="center"/>
    </xf>
    <xf numFmtId="0" fontId="9" fillId="6" borderId="15" xfId="0" applyFont="1" applyFill="1" applyBorder="1">
      <alignment vertical="center"/>
    </xf>
    <xf numFmtId="0" fontId="9" fillId="6" borderId="7" xfId="0" applyFont="1" applyFill="1" applyBorder="1">
      <alignment vertical="center"/>
    </xf>
    <xf numFmtId="0" fontId="28" fillId="8" borderId="30" xfId="0" applyFont="1" applyFill="1" applyBorder="1" applyAlignment="1">
      <alignment horizontal="center" vertical="center"/>
    </xf>
    <xf numFmtId="0" fontId="28" fillId="8" borderId="31"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28" xfId="0" applyFont="1" applyFill="1" applyBorder="1" applyAlignment="1">
      <alignment horizontal="center" vertical="center"/>
    </xf>
    <xf numFmtId="0" fontId="28" fillId="8" borderId="29" xfId="0" applyFont="1" applyFill="1" applyBorder="1" applyAlignment="1">
      <alignment horizontal="center" vertical="center"/>
    </xf>
    <xf numFmtId="0" fontId="28" fillId="13" borderId="3" xfId="0" applyFont="1" applyFill="1" applyBorder="1" applyAlignment="1">
      <alignment horizontal="center" vertical="center"/>
    </xf>
    <xf numFmtId="0" fontId="21" fillId="12" borderId="23" xfId="0" applyFont="1" applyFill="1" applyBorder="1" applyAlignment="1">
      <alignment horizontal="center" vertical="center"/>
    </xf>
    <xf numFmtId="0" fontId="21" fillId="12" borderId="0" xfId="0" applyFont="1" applyFill="1" applyAlignment="1">
      <alignment horizontal="center" vertical="center"/>
    </xf>
    <xf numFmtId="0" fontId="21" fillId="12" borderId="14" xfId="0" applyFont="1" applyFill="1" applyBorder="1" applyAlignment="1">
      <alignment horizontal="center" vertical="center"/>
    </xf>
    <xf numFmtId="0" fontId="28" fillId="8" borderId="27" xfId="0" applyFont="1" applyFill="1" applyBorder="1" applyAlignment="1">
      <alignment horizontal="center" vertical="center" shrinkToFit="1"/>
    </xf>
    <xf numFmtId="0" fontId="28" fillId="8" borderId="28" xfId="0" applyFont="1" applyFill="1" applyBorder="1" applyAlignment="1">
      <alignment horizontal="center" vertical="center" shrinkToFit="1"/>
    </xf>
    <xf numFmtId="0" fontId="28" fillId="8" borderId="29" xfId="0" applyFont="1" applyFill="1" applyBorder="1" applyAlignment="1">
      <alignment horizontal="center" vertical="center" shrinkToFit="1"/>
    </xf>
    <xf numFmtId="0" fontId="21" fillId="12" borderId="4" xfId="0" applyFont="1" applyFill="1" applyBorder="1" applyAlignment="1">
      <alignment horizontal="center" vertical="center"/>
    </xf>
    <xf numFmtId="0" fontId="21" fillId="12" borderId="13" xfId="0" applyFont="1" applyFill="1" applyBorder="1" applyAlignment="1">
      <alignment horizontal="center" vertical="center"/>
    </xf>
    <xf numFmtId="0" fontId="21" fillId="12" borderId="5" xfId="0" applyFont="1" applyFill="1" applyBorder="1" applyAlignment="1">
      <alignment horizontal="center" vertical="center"/>
    </xf>
    <xf numFmtId="0" fontId="28" fillId="10" borderId="3" xfId="0" applyFont="1" applyFill="1" applyBorder="1" applyAlignment="1">
      <alignment horizontal="center" vertical="center" wrapText="1"/>
    </xf>
    <xf numFmtId="0" fontId="21" fillId="12" borderId="6" xfId="0" applyFont="1" applyFill="1" applyBorder="1" applyAlignment="1">
      <alignment horizontal="center" vertical="center"/>
    </xf>
    <xf numFmtId="0" fontId="21" fillId="12" borderId="15" xfId="0" applyFont="1" applyFill="1" applyBorder="1" applyAlignment="1">
      <alignment horizontal="center" vertical="center"/>
    </xf>
    <xf numFmtId="0" fontId="21" fillId="12" borderId="7"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10" xfId="0" applyFont="1" applyFill="1" applyBorder="1" applyAlignment="1">
      <alignment horizontal="center" vertical="center"/>
    </xf>
    <xf numFmtId="0" fontId="21" fillId="12" borderId="9" xfId="0" applyFont="1" applyFill="1" applyBorder="1" applyAlignment="1">
      <alignment horizontal="center" vertical="center"/>
    </xf>
    <xf numFmtId="0" fontId="21" fillId="12" borderId="11" xfId="0" applyFont="1" applyFill="1" applyBorder="1" applyAlignment="1">
      <alignment horizontal="center" vertical="center"/>
    </xf>
    <xf numFmtId="0" fontId="21" fillId="12" borderId="12" xfId="0" applyFont="1" applyFill="1" applyBorder="1" applyAlignment="1">
      <alignment horizontal="center" vertical="center"/>
    </xf>
    <xf numFmtId="0" fontId="28" fillId="8" borderId="3" xfId="0" applyFont="1" applyFill="1" applyBorder="1" applyAlignment="1">
      <alignment horizontal="center" vertical="center"/>
    </xf>
    <xf numFmtId="0" fontId="28" fillId="7" borderId="3" xfId="0" applyFont="1" applyFill="1" applyBorder="1" applyAlignment="1">
      <alignment horizontal="center" vertical="center"/>
    </xf>
    <xf numFmtId="0" fontId="28" fillId="7" borderId="8"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9" xfId="0" applyFont="1" applyFill="1" applyBorder="1" applyAlignment="1">
      <alignment horizontal="center" vertical="center"/>
    </xf>
    <xf numFmtId="0" fontId="28" fillId="2" borderId="9"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10" fillId="12" borderId="3" xfId="0" applyFont="1" applyFill="1" applyBorder="1" applyAlignment="1">
      <alignment horizontal="center" vertical="center"/>
    </xf>
    <xf numFmtId="0" fontId="36" fillId="16" borderId="9" xfId="0" applyFont="1" applyFill="1" applyBorder="1" applyAlignment="1">
      <alignment horizontal="left" vertical="center"/>
    </xf>
    <xf numFmtId="0" fontId="36" fillId="16" borderId="12" xfId="0" applyFont="1" applyFill="1" applyBorder="1" applyAlignment="1">
      <alignment horizontal="left" vertical="center"/>
    </xf>
    <xf numFmtId="0" fontId="17" fillId="16" borderId="9" xfId="0" applyFont="1" applyFill="1" applyBorder="1" applyAlignment="1">
      <alignment horizontal="left" vertical="center"/>
    </xf>
    <xf numFmtId="0" fontId="17" fillId="16" borderId="12" xfId="0" applyFont="1" applyFill="1" applyBorder="1" applyAlignment="1">
      <alignment horizontal="left" vertical="center"/>
    </xf>
    <xf numFmtId="0" fontId="0" fillId="16" borderId="3" xfId="0" applyFill="1" applyBorder="1" applyAlignment="1">
      <alignment horizontal="left" vertical="center" wrapText="1"/>
    </xf>
    <xf numFmtId="0" fontId="0" fillId="16" borderId="3" xfId="0" applyFill="1" applyBorder="1" applyAlignment="1">
      <alignment horizontal="center" vertical="center"/>
    </xf>
    <xf numFmtId="0" fontId="0" fillId="16" borderId="3" xfId="0" applyFill="1" applyBorder="1" applyAlignment="1">
      <alignment horizontal="center" vertical="center" wrapText="1"/>
    </xf>
    <xf numFmtId="0" fontId="0" fillId="16" borderId="9" xfId="0" applyFill="1" applyBorder="1" applyAlignment="1">
      <alignment horizontal="center" vertical="center"/>
    </xf>
    <xf numFmtId="0" fontId="0" fillId="16" borderId="11" xfId="0" applyFill="1" applyBorder="1" applyAlignment="1">
      <alignment horizontal="center" vertical="center"/>
    </xf>
    <xf numFmtId="0" fontId="0" fillId="16" borderId="12" xfId="0" applyFill="1" applyBorder="1" applyAlignment="1">
      <alignment horizontal="center" vertical="center"/>
    </xf>
    <xf numFmtId="0" fontId="0" fillId="16" borderId="9" xfId="0" applyFill="1" applyBorder="1" applyAlignment="1">
      <alignment horizontal="left" vertical="center"/>
    </xf>
    <xf numFmtId="0" fontId="0" fillId="16" borderId="12" xfId="0" applyFill="1" applyBorder="1" applyAlignment="1">
      <alignment horizontal="left" vertical="center"/>
    </xf>
  </cellXfs>
  <cellStyles count="19">
    <cellStyle name="ハイパーリンク" xfId="8" builtinId="8" customBuiltin="1"/>
    <cellStyle name="ハイパーリンク 2" xfId="4" xr:uid="{3189FBAB-2EBE-4A18-A0D3-CF4ED33097A1}"/>
    <cellStyle name="ハイパーリンク 2 2" xfId="7" xr:uid="{F28E6C67-4300-440F-97B1-D678B71926F2}"/>
    <cellStyle name="ハイパーリンク 3" xfId="6" xr:uid="{55104097-E2BA-4A7B-9773-1BF2FFFF559B}"/>
    <cellStyle name="桁区切り 2" xfId="5" xr:uid="{3DB044EE-4687-4D39-A524-42D427E26AB5}"/>
    <cellStyle name="桁区切り 2 2" xfId="15" xr:uid="{01508A0B-5BD7-4789-9F4B-1885567F652F}"/>
    <cellStyle name="桁区切り 3" xfId="10" xr:uid="{FB9D967B-2876-4F0F-929D-EBD9E9068F71}"/>
    <cellStyle name="桁区切り 4" xfId="18" xr:uid="{9E25DD16-AE5A-4255-B6F3-31C4DE1EC67F}"/>
    <cellStyle name="通貨" xfId="2" builtinId="7"/>
    <cellStyle name="通貨 2" xfId="9" xr:uid="{02BEF8F1-3310-4285-A770-BC79E353653C}"/>
    <cellStyle name="通貨 3" xfId="13" xr:uid="{4690D30C-6A14-4273-8F73-26D13AEB5EB1}"/>
    <cellStyle name="標準" xfId="0" builtinId="0" customBuiltin="1"/>
    <cellStyle name="標準 2" xfId="1" xr:uid="{D36A1D46-25A0-4142-9C28-D8E71C4FBC27}"/>
    <cellStyle name="標準 3" xfId="3" xr:uid="{F5B5DEB4-79B6-4627-AD20-013FBAC6F3A3}"/>
    <cellStyle name="標準 3 2" xfId="14" xr:uid="{645905B0-FA3A-417B-86E3-F9883EA0A75D}"/>
    <cellStyle name="標準 4" xfId="11" xr:uid="{EF83E3CE-EC11-4AA2-9CF2-026677C4A70B}"/>
    <cellStyle name="標準 5" xfId="12" xr:uid="{59F1FE22-3F10-4E81-B052-96FA7A5539CF}"/>
    <cellStyle name="標準 5 2" xfId="16" xr:uid="{929A132A-E644-4FAF-8CB3-54038766379F}"/>
    <cellStyle name="標準 6" xfId="17" xr:uid="{91282FA8-FA9B-4DDF-922E-0B931B29C75D}"/>
  </cellStyles>
  <dxfs count="2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patternFill>
      </fill>
    </dxf>
    <dxf>
      <fill>
        <patternFill>
          <bgColor theme="0"/>
        </patternFill>
      </fill>
    </dxf>
    <dxf>
      <font>
        <color theme="1"/>
      </font>
      <fill>
        <patternFill patternType="none">
          <bgColor auto="1"/>
        </patternFill>
      </fill>
    </dxf>
    <dxf>
      <fill>
        <patternFill>
          <bgColor rgb="FFFFFF00"/>
        </patternFill>
      </fill>
    </dxf>
    <dxf>
      <fill>
        <patternFill>
          <bgColor theme="0"/>
        </patternFill>
      </fill>
    </dxf>
  </dxfs>
  <tableStyles count="0" defaultTableStyle="TableStyleMedium2" defaultPivotStyle="PivotStyleLight16"/>
  <colors>
    <mruColors>
      <color rgb="FFED0000"/>
      <color rgb="FFCAEAFA"/>
      <color rgb="FFF5B2B2"/>
      <color rgb="FFFFD5EC"/>
      <color rgb="FFEAD9FF"/>
      <color rgb="FFFFDBC9"/>
      <color rgb="FFCEBFDD"/>
      <color rgb="FF9FD9F6"/>
      <color rgb="FFD7E7AF"/>
      <color rgb="FFCFA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250235</xdr:colOff>
      <xdr:row>8</xdr:row>
      <xdr:rowOff>152239</xdr:rowOff>
    </xdr:from>
    <xdr:to>
      <xdr:col>30</xdr:col>
      <xdr:colOff>15789</xdr:colOff>
      <xdr:row>14</xdr:row>
      <xdr:rowOff>400196</xdr:rowOff>
    </xdr:to>
    <xdr:grpSp>
      <xdr:nvGrpSpPr>
        <xdr:cNvPr id="3" name="グループ化 2">
          <a:extLst>
            <a:ext uri="{FF2B5EF4-FFF2-40B4-BE49-F238E27FC236}">
              <a16:creationId xmlns:a16="http://schemas.microsoft.com/office/drawing/2014/main" id="{E7B19325-A588-D84D-F90A-18AEE571ED2E}"/>
            </a:ext>
          </a:extLst>
        </xdr:cNvPr>
        <xdr:cNvGrpSpPr/>
      </xdr:nvGrpSpPr>
      <xdr:grpSpPr>
        <a:xfrm>
          <a:off x="7579651" y="1371029"/>
          <a:ext cx="6409948" cy="1708744"/>
          <a:chOff x="9801858" y="3044030"/>
          <a:chExt cx="6362616" cy="1707187"/>
        </a:xfrm>
      </xdr:grpSpPr>
      <xdr:pic>
        <xdr:nvPicPr>
          <xdr:cNvPr id="2" name="図 1">
            <a:extLst>
              <a:ext uri="{FF2B5EF4-FFF2-40B4-BE49-F238E27FC236}">
                <a16:creationId xmlns:a16="http://schemas.microsoft.com/office/drawing/2014/main" id="{2B289B77-8E03-0865-7A36-2F6B1381752A}"/>
              </a:ext>
            </a:extLst>
          </xdr:cNvPr>
          <xdr:cNvPicPr>
            <a:picLocks noChangeAspect="1"/>
          </xdr:cNvPicPr>
        </xdr:nvPicPr>
        <xdr:blipFill>
          <a:blip xmlns:r="http://schemas.openxmlformats.org/officeDocument/2006/relationships" r:embed="rId1"/>
          <a:stretch>
            <a:fillRect/>
          </a:stretch>
        </xdr:blipFill>
        <xdr:spPr>
          <a:xfrm>
            <a:off x="9818370" y="3044190"/>
            <a:ext cx="6346104" cy="1707027"/>
          </a:xfrm>
          <a:prstGeom prst="rect">
            <a:avLst/>
          </a:prstGeom>
        </xdr:spPr>
      </xdr:pic>
      <xdr:grpSp>
        <xdr:nvGrpSpPr>
          <xdr:cNvPr id="4" name="グループ化 3">
            <a:extLst>
              <a:ext uri="{FF2B5EF4-FFF2-40B4-BE49-F238E27FC236}">
                <a16:creationId xmlns:a16="http://schemas.microsoft.com/office/drawing/2014/main" id="{90A2AFF5-4750-E4BB-64C4-FC41EBE59801}"/>
              </a:ext>
            </a:extLst>
          </xdr:cNvPr>
          <xdr:cNvGrpSpPr>
            <a:grpSpLocks noChangeAspect="1"/>
          </xdr:cNvGrpSpPr>
        </xdr:nvGrpSpPr>
        <xdr:grpSpPr>
          <a:xfrm>
            <a:off x="9801858" y="3044030"/>
            <a:ext cx="305087" cy="1193958"/>
            <a:chOff x="7173273" y="1289045"/>
            <a:chExt cx="250947" cy="966202"/>
          </a:xfrm>
        </xdr:grpSpPr>
        <xdr:sp macro="" textlink="">
          <xdr:nvSpPr>
            <xdr:cNvPr id="5" name="正方形/長方形 4">
              <a:extLst>
                <a:ext uri="{FF2B5EF4-FFF2-40B4-BE49-F238E27FC236}">
                  <a16:creationId xmlns:a16="http://schemas.microsoft.com/office/drawing/2014/main" id="{91B4D325-9B9B-75F4-4143-012B42B057D4}"/>
                </a:ext>
              </a:extLst>
            </xdr:cNvPr>
            <xdr:cNvSpPr/>
          </xdr:nvSpPr>
          <xdr:spPr>
            <a:xfrm>
              <a:off x="7182594" y="1289045"/>
              <a:ext cx="241626" cy="1440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58E960C3-407B-5642-C8F3-BBA90BC60A25}"/>
                </a:ext>
              </a:extLst>
            </xdr:cNvPr>
            <xdr:cNvSpPr/>
          </xdr:nvSpPr>
          <xdr:spPr>
            <a:xfrm>
              <a:off x="7173273" y="2111822"/>
              <a:ext cx="150490" cy="14342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47626</xdr:colOff>
      <xdr:row>38</xdr:row>
      <xdr:rowOff>200025</xdr:rowOff>
    </xdr:from>
    <xdr:to>
      <xdr:col>17</xdr:col>
      <xdr:colOff>247650</xdr:colOff>
      <xdr:row>43</xdr:row>
      <xdr:rowOff>66675</xdr:rowOff>
    </xdr:to>
    <xdr:sp macro="" textlink="">
      <xdr:nvSpPr>
        <xdr:cNvPr id="2" name="右大かっこ 1">
          <a:extLst>
            <a:ext uri="{FF2B5EF4-FFF2-40B4-BE49-F238E27FC236}">
              <a16:creationId xmlns:a16="http://schemas.microsoft.com/office/drawing/2014/main" id="{4E5A1C6D-28B0-A3CA-99A9-936254029E02}"/>
            </a:ext>
          </a:extLst>
        </xdr:cNvPr>
        <xdr:cNvSpPr/>
      </xdr:nvSpPr>
      <xdr:spPr>
        <a:xfrm>
          <a:off x="5229226" y="6153150"/>
          <a:ext cx="200024" cy="942975"/>
        </a:xfrm>
        <a:prstGeom prst="rightBracket">
          <a:avLst/>
        </a:prstGeom>
        <a:ln w="31750">
          <a:solidFill>
            <a:schemeClr val="accent1"/>
          </a:solidFill>
          <a:headEnd w="lg" len="med"/>
          <a:tail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35</xdr:col>
      <xdr:colOff>41413</xdr:colOff>
      <xdr:row>34</xdr:row>
      <xdr:rowOff>190502</xdr:rowOff>
    </xdr:from>
    <xdr:to>
      <xdr:col>35</xdr:col>
      <xdr:colOff>241437</xdr:colOff>
      <xdr:row>43</xdr:row>
      <xdr:rowOff>57978</xdr:rowOff>
    </xdr:to>
    <xdr:sp macro="" textlink="">
      <xdr:nvSpPr>
        <xdr:cNvPr id="3" name="右大かっこ 2">
          <a:extLst>
            <a:ext uri="{FF2B5EF4-FFF2-40B4-BE49-F238E27FC236}">
              <a16:creationId xmlns:a16="http://schemas.microsoft.com/office/drawing/2014/main" id="{339C82F7-A7BA-437A-BDE4-5EDCBD3EBE3C}"/>
            </a:ext>
          </a:extLst>
        </xdr:cNvPr>
        <xdr:cNvSpPr/>
      </xdr:nvSpPr>
      <xdr:spPr>
        <a:xfrm>
          <a:off x="10369826" y="5309154"/>
          <a:ext cx="200024" cy="1772476"/>
        </a:xfrm>
        <a:prstGeom prst="rightBracket">
          <a:avLst/>
        </a:prstGeom>
        <a:ln w="31750">
          <a:solidFill>
            <a:schemeClr val="accent1"/>
          </a:solidFill>
          <a:headEnd w="lg" len="med"/>
          <a:tail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17</xdr:col>
      <xdr:colOff>112059</xdr:colOff>
      <xdr:row>49</xdr:row>
      <xdr:rowOff>358588</xdr:rowOff>
    </xdr:from>
    <xdr:to>
      <xdr:col>17</xdr:col>
      <xdr:colOff>312083</xdr:colOff>
      <xdr:row>54</xdr:row>
      <xdr:rowOff>90767</xdr:rowOff>
    </xdr:to>
    <xdr:sp macro="" textlink="">
      <xdr:nvSpPr>
        <xdr:cNvPr id="6" name="右大かっこ 5">
          <a:extLst>
            <a:ext uri="{FF2B5EF4-FFF2-40B4-BE49-F238E27FC236}">
              <a16:creationId xmlns:a16="http://schemas.microsoft.com/office/drawing/2014/main" id="{CA1314ED-8DD9-4E16-975C-D2E434FB998C}"/>
            </a:ext>
          </a:extLst>
        </xdr:cNvPr>
        <xdr:cNvSpPr/>
      </xdr:nvSpPr>
      <xdr:spPr>
        <a:xfrm>
          <a:off x="6051177" y="11474823"/>
          <a:ext cx="200024" cy="1457885"/>
        </a:xfrm>
        <a:prstGeom prst="rightBracket">
          <a:avLst/>
        </a:prstGeom>
        <a:ln w="31750">
          <a:solidFill>
            <a:schemeClr val="accent1"/>
          </a:solidFill>
          <a:headEnd w="lg" len="med"/>
          <a:tail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35</xdr:col>
      <xdr:colOff>30110</xdr:colOff>
      <xdr:row>53</xdr:row>
      <xdr:rowOff>176761</xdr:rowOff>
    </xdr:from>
    <xdr:to>
      <xdr:col>35</xdr:col>
      <xdr:colOff>230134</xdr:colOff>
      <xdr:row>54</xdr:row>
      <xdr:rowOff>248479</xdr:rowOff>
    </xdr:to>
    <xdr:sp macro="" textlink="">
      <xdr:nvSpPr>
        <xdr:cNvPr id="7" name="右大かっこ 6">
          <a:extLst>
            <a:ext uri="{FF2B5EF4-FFF2-40B4-BE49-F238E27FC236}">
              <a16:creationId xmlns:a16="http://schemas.microsoft.com/office/drawing/2014/main" id="{BC9C94A4-C7B5-471D-B39A-3BCDCF631F17}"/>
            </a:ext>
          </a:extLst>
        </xdr:cNvPr>
        <xdr:cNvSpPr/>
      </xdr:nvSpPr>
      <xdr:spPr>
        <a:xfrm>
          <a:off x="11882523" y="12600674"/>
          <a:ext cx="200024" cy="452718"/>
        </a:xfrm>
        <a:prstGeom prst="rightBracket">
          <a:avLst/>
        </a:prstGeom>
        <a:ln w="31750">
          <a:solidFill>
            <a:schemeClr val="accent1"/>
          </a:solidFill>
          <a:headEnd w="lg" len="med"/>
          <a:tail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メイリオUI">
  <a:themeElements>
    <a:clrScheme name="アクセントカラー">
      <a:dk1>
        <a:sysClr val="windowText" lastClr="000000"/>
      </a:dk1>
      <a:lt1>
        <a:sysClr val="window" lastClr="FFFFFF"/>
      </a:lt1>
      <a:dk2>
        <a:srgbClr val="0E2841"/>
      </a:dk2>
      <a:lt2>
        <a:srgbClr val="E8E8E8"/>
      </a:lt2>
      <a:accent1>
        <a:srgbClr val="FF2800"/>
      </a:accent1>
      <a:accent2>
        <a:srgbClr val="FAF500"/>
      </a:accent2>
      <a:accent3>
        <a:srgbClr val="35A16B"/>
      </a:accent3>
      <a:accent4>
        <a:srgbClr val="9A0079"/>
      </a:accent4>
      <a:accent5>
        <a:srgbClr val="66CCFF"/>
      </a:accent5>
      <a:accent6>
        <a:srgbClr val="FF9900"/>
      </a:accent6>
      <a:hlink>
        <a:srgbClr val="467886"/>
      </a:hlink>
      <a:folHlink>
        <a:srgbClr val="96607D"/>
      </a:folHlink>
    </a:clrScheme>
    <a:fontScheme name="ユーザー定義 5">
      <a:majorFont>
        <a:latin typeface="Segoe UI Symbol"/>
        <a:ea typeface="Meiryo UI"/>
        <a:cs typeface=""/>
      </a:majorFont>
      <a:minorFont>
        <a:latin typeface="Segoe UI Symbol"/>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B7715-37F1-48F1-9D98-09D339059302}">
  <sheetPr codeName="Sheet1">
    <tabColor theme="1"/>
    <pageSetUpPr fitToPage="1"/>
  </sheetPr>
  <dimension ref="B2:C27"/>
  <sheetViews>
    <sheetView showGridLines="0" zoomScaleNormal="100" workbookViewId="0">
      <selection activeCell="C5" sqref="C5"/>
    </sheetView>
  </sheetViews>
  <sheetFormatPr defaultColWidth="9" defaultRowHeight="14.4" x14ac:dyDescent="0.3"/>
  <cols>
    <col min="1" max="1" width="3.6328125" style="1" customWidth="1"/>
    <col min="2" max="2" width="25" style="1" customWidth="1"/>
    <col min="3" max="3" width="82.08984375" style="1" customWidth="1"/>
    <col min="4" max="16384" width="9" style="1"/>
  </cols>
  <sheetData>
    <row r="2" spans="2:3" ht="22.8" x14ac:dyDescent="0.3">
      <c r="B2" s="47" t="s">
        <v>0</v>
      </c>
    </row>
    <row r="4" spans="2:3" x14ac:dyDescent="0.3">
      <c r="B4" s="10" t="s">
        <v>1</v>
      </c>
    </row>
    <row r="5" spans="2:3" x14ac:dyDescent="0.3">
      <c r="B5" s="26" t="s">
        <v>2</v>
      </c>
    </row>
    <row r="6" spans="2:3" x14ac:dyDescent="0.3">
      <c r="B6" s="26" t="s">
        <v>3</v>
      </c>
    </row>
    <row r="8" spans="2:3" x14ac:dyDescent="0.3">
      <c r="B8" s="13" t="s">
        <v>4</v>
      </c>
      <c r="C8" s="13" t="s">
        <v>5</v>
      </c>
    </row>
    <row r="9" spans="2:3" x14ac:dyDescent="0.3">
      <c r="B9" s="14" t="s">
        <v>6</v>
      </c>
      <c r="C9" s="45" t="s">
        <v>7</v>
      </c>
    </row>
    <row r="10" spans="2:3" x14ac:dyDescent="0.3">
      <c r="B10" s="14" t="s">
        <v>8</v>
      </c>
      <c r="C10" s="46" t="s">
        <v>9</v>
      </c>
    </row>
    <row r="11" spans="2:3" x14ac:dyDescent="0.3">
      <c r="B11" s="25" t="s">
        <v>10</v>
      </c>
      <c r="C11" s="45" t="s">
        <v>11</v>
      </c>
    </row>
    <row r="12" spans="2:3" x14ac:dyDescent="0.3">
      <c r="B12" s="25" t="s">
        <v>12</v>
      </c>
      <c r="C12" s="45" t="s">
        <v>13</v>
      </c>
    </row>
    <row r="13" spans="2:3" x14ac:dyDescent="0.3">
      <c r="B13" s="11"/>
    </row>
    <row r="14" spans="2:3" x14ac:dyDescent="0.3">
      <c r="B14" s="12" t="s">
        <v>14</v>
      </c>
    </row>
    <row r="15" spans="2:3" x14ac:dyDescent="0.3">
      <c r="B15" s="11" t="s">
        <v>15</v>
      </c>
    </row>
    <row r="16" spans="2:3" x14ac:dyDescent="0.3">
      <c r="B16" t="s">
        <v>16</v>
      </c>
    </row>
    <row r="18" spans="2:2" x14ac:dyDescent="0.3">
      <c r="B18" s="10" t="s">
        <v>17</v>
      </c>
    </row>
    <row r="19" spans="2:2" x14ac:dyDescent="0.3">
      <c r="B19" s="11" t="s">
        <v>18</v>
      </c>
    </row>
    <row r="20" spans="2:2" x14ac:dyDescent="0.3">
      <c r="B20" t="s">
        <v>19</v>
      </c>
    </row>
    <row r="22" spans="2:2" x14ac:dyDescent="0.3">
      <c r="B22" s="10" t="s">
        <v>20</v>
      </c>
    </row>
    <row r="23" spans="2:2" x14ac:dyDescent="0.3">
      <c r="B23" s="26" t="s">
        <v>21</v>
      </c>
    </row>
    <row r="24" spans="2:2" x14ac:dyDescent="0.3">
      <c r="B24" s="26" t="s">
        <v>22</v>
      </c>
    </row>
    <row r="25" spans="2:2" x14ac:dyDescent="0.3">
      <c r="B25" s="27" t="s">
        <v>23</v>
      </c>
    </row>
    <row r="26" spans="2:2" x14ac:dyDescent="0.3">
      <c r="B26" s="26" t="s">
        <v>24</v>
      </c>
    </row>
    <row r="27" spans="2:2" x14ac:dyDescent="0.3">
      <c r="B27" s="26" t="s">
        <v>25</v>
      </c>
    </row>
  </sheetData>
  <phoneticPr fontId="5"/>
  <pageMargins left="0.7" right="0.7" top="0.75" bottom="0.75" header="0.3" footer="0.3"/>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2E35-50EC-4EC6-8C20-9EA4107CCE1B}">
  <sheetPr codeName="Sheet2">
    <pageSetUpPr autoPageBreaks="0" fitToPage="1"/>
  </sheetPr>
  <dimension ref="A1:AE53"/>
  <sheetViews>
    <sheetView showGridLines="0" tabSelected="1" zoomScaleNormal="100" zoomScaleSheetLayoutView="85" workbookViewId="0">
      <selection activeCell="V2" sqref="V2"/>
    </sheetView>
  </sheetViews>
  <sheetFormatPr defaultColWidth="10.26953125" defaultRowHeight="18" x14ac:dyDescent="0.3"/>
  <cols>
    <col min="1" max="1" width="0.90625" style="160" customWidth="1"/>
    <col min="2" max="2" width="2.26953125" style="160" customWidth="1"/>
    <col min="3" max="3" width="6" style="160" customWidth="1"/>
    <col min="4" max="4" width="4.08984375" style="160" customWidth="1"/>
    <col min="5" max="5" width="12.08984375" style="160" customWidth="1"/>
    <col min="6" max="6" width="6" style="160" customWidth="1"/>
    <col min="7" max="7" width="1.6328125" style="160" customWidth="1"/>
    <col min="8" max="8" width="2.6328125" style="160" customWidth="1"/>
    <col min="9" max="9" width="3.6328125" style="160" customWidth="1"/>
    <col min="10" max="10" width="2.6328125" style="160" customWidth="1"/>
    <col min="11" max="11" width="3.08984375" style="160" customWidth="1"/>
    <col min="12" max="12" width="3.6328125" style="160" customWidth="1"/>
    <col min="13" max="13" width="3.90625" style="160" customWidth="1"/>
    <col min="14" max="14" width="3.6328125" style="160" customWidth="1"/>
    <col min="15" max="15" width="5.6328125" style="160" customWidth="1"/>
    <col min="16" max="16" width="3.6328125" style="160" customWidth="1"/>
    <col min="17" max="17" width="5.6328125" style="160" customWidth="1"/>
    <col min="18" max="18" width="5" style="160" customWidth="1"/>
    <col min="19" max="19" width="0.90625" style="160" customWidth="1"/>
    <col min="20" max="20" width="0.90625" style="163" customWidth="1"/>
    <col min="21" max="21" width="17.453125" style="182" customWidth="1"/>
    <col min="22" max="25" width="14.6328125" style="182" customWidth="1"/>
    <col min="26" max="26" width="16.6328125" style="182" customWidth="1"/>
    <col min="27" max="27" width="10.26953125" style="163"/>
    <col min="28" max="29" width="10.26953125" style="160"/>
    <col min="30" max="30" width="10.7265625" style="167" hidden="1" customWidth="1"/>
    <col min="31" max="31" width="10.26953125" style="168" hidden="1" customWidth="1"/>
    <col min="32" max="16384" width="10.26953125" style="160"/>
  </cols>
  <sheetData>
    <row r="1" spans="1:31" ht="16.2" customHeight="1" thickBot="1" x14ac:dyDescent="0.35">
      <c r="B1" s="161" t="s">
        <v>26</v>
      </c>
      <c r="T1" s="162"/>
      <c r="U1" s="182" t="s">
        <v>27</v>
      </c>
      <c r="AD1" s="164" t="s">
        <v>28</v>
      </c>
      <c r="AE1" s="165" t="s">
        <v>29</v>
      </c>
    </row>
    <row r="2" spans="1:31" ht="16.2" customHeight="1" thickBot="1" x14ac:dyDescent="0.35">
      <c r="N2" s="272" t="s">
        <v>30</v>
      </c>
      <c r="O2" s="312" t="str">
        <f>IF(V2&lt;&gt;"",V2,IF(AND(V2="",V5&lt;&gt;""),"-",""))</f>
        <v/>
      </c>
      <c r="P2" s="312"/>
      <c r="Q2" s="312"/>
      <c r="R2" s="272" t="s">
        <v>31</v>
      </c>
      <c r="T2" s="162"/>
      <c r="U2" s="183" t="s">
        <v>32</v>
      </c>
      <c r="V2" s="184"/>
      <c r="W2" s="182" t="s">
        <v>33</v>
      </c>
      <c r="Y2" s="185"/>
      <c r="Z2" s="182" t="s">
        <v>34</v>
      </c>
      <c r="AD2" s="167" t="s">
        <v>35</v>
      </c>
      <c r="AE2" s="168" t="s">
        <v>36</v>
      </c>
    </row>
    <row r="3" spans="1:31" ht="16.2" customHeight="1" thickBot="1" x14ac:dyDescent="0.35">
      <c r="L3" s="169" t="s">
        <v>37</v>
      </c>
      <c r="M3" s="259" t="str">
        <f>IF(V5="","",TEXT(V5,"e"))</f>
        <v/>
      </c>
      <c r="N3" s="170" t="s">
        <v>38</v>
      </c>
      <c r="O3" s="271" t="str">
        <f>IF(V5="","",TEXT(V5,"m"))</f>
        <v/>
      </c>
      <c r="P3" s="170" t="s">
        <v>39</v>
      </c>
      <c r="Q3" s="271" t="str">
        <f>IF(V5="","",TEXT(V5,"d"))</f>
        <v/>
      </c>
      <c r="R3" s="170" t="s">
        <v>40</v>
      </c>
      <c r="T3" s="162"/>
      <c r="U3" s="183"/>
      <c r="V3" s="183"/>
      <c r="W3" s="183"/>
      <c r="Y3" s="186"/>
      <c r="Z3" s="182" t="s">
        <v>41</v>
      </c>
      <c r="AD3" s="167" t="s">
        <v>42</v>
      </c>
      <c r="AE3" s="168" t="s">
        <v>43</v>
      </c>
    </row>
    <row r="4" spans="1:31" ht="16.2" customHeight="1" thickBot="1" x14ac:dyDescent="0.35">
      <c r="B4" s="161" t="s">
        <v>44</v>
      </c>
      <c r="T4" s="162"/>
      <c r="U4" s="182" t="s">
        <v>45</v>
      </c>
      <c r="V4" s="187"/>
      <c r="W4" s="187"/>
      <c r="Y4" s="187"/>
      <c r="Z4" s="187"/>
      <c r="AD4" s="167" t="s">
        <v>46</v>
      </c>
      <c r="AE4" s="168" t="s">
        <v>47</v>
      </c>
    </row>
    <row r="5" spans="1:31" ht="16.2" customHeight="1" thickBot="1" x14ac:dyDescent="0.35">
      <c r="B5" s="161" t="s">
        <v>48</v>
      </c>
      <c r="T5" s="162"/>
      <c r="U5" s="183" t="s">
        <v>49</v>
      </c>
      <c r="V5" s="188"/>
      <c r="W5" s="189"/>
      <c r="AD5" s="167" t="s">
        <v>50</v>
      </c>
      <c r="AE5" s="168" t="s">
        <v>51</v>
      </c>
    </row>
    <row r="6" spans="1:31" ht="16.2" customHeight="1" x14ac:dyDescent="0.3">
      <c r="B6" s="161"/>
      <c r="T6" s="162"/>
      <c r="AD6" s="167" t="s">
        <v>52</v>
      </c>
      <c r="AE6" s="168" t="s">
        <v>53</v>
      </c>
    </row>
    <row r="7" spans="1:31" ht="16.2" customHeight="1" x14ac:dyDescent="0.3">
      <c r="F7" s="169"/>
      <c r="G7" s="169" t="s">
        <v>54</v>
      </c>
      <c r="H7" s="283" t="s">
        <v>55</v>
      </c>
      <c r="I7" s="172"/>
      <c r="J7" s="172"/>
      <c r="K7" s="325" t="str">
        <f>V9&amp;V10&amp;""</f>
        <v/>
      </c>
      <c r="L7" s="325"/>
      <c r="M7" s="325"/>
      <c r="N7" s="325"/>
      <c r="O7" s="325"/>
      <c r="P7" s="325"/>
      <c r="Q7" s="325"/>
      <c r="R7" s="325"/>
      <c r="T7" s="162"/>
      <c r="U7" s="182" t="s">
        <v>56</v>
      </c>
      <c r="AD7" s="167" t="s">
        <v>57</v>
      </c>
    </row>
    <row r="8" spans="1:31" ht="16.2" customHeight="1" thickBot="1" x14ac:dyDescent="0.35">
      <c r="E8" s="161"/>
      <c r="F8" s="171"/>
      <c r="G8" s="171"/>
      <c r="H8" s="267"/>
      <c r="I8" s="267"/>
      <c r="J8" s="267"/>
      <c r="K8" s="325" t="str">
        <f>V11&amp;V12&amp;""</f>
        <v/>
      </c>
      <c r="L8" s="325"/>
      <c r="M8" s="325"/>
      <c r="N8" s="325"/>
      <c r="O8" s="325"/>
      <c r="P8" s="325"/>
      <c r="Q8" s="325"/>
      <c r="R8" s="325"/>
      <c r="T8" s="162"/>
      <c r="U8" s="183" t="s">
        <v>58</v>
      </c>
      <c r="AD8" s="167" t="s">
        <v>59</v>
      </c>
    </row>
    <row r="9" spans="1:31" ht="16.2" customHeight="1" thickBot="1" x14ac:dyDescent="0.35">
      <c r="H9" s="314" t="s">
        <v>60</v>
      </c>
      <c r="I9" s="314"/>
      <c r="J9" s="314"/>
      <c r="K9" s="325" t="str">
        <f>V14&amp;""</f>
        <v/>
      </c>
      <c r="L9" s="325"/>
      <c r="M9" s="325"/>
      <c r="N9" s="325"/>
      <c r="O9" s="325"/>
      <c r="P9" s="325"/>
      <c r="Q9" s="325"/>
      <c r="R9" s="325"/>
      <c r="T9" s="162"/>
      <c r="U9" s="183" t="s">
        <v>61</v>
      </c>
      <c r="V9" s="190"/>
      <c r="W9" s="189" t="s">
        <v>62</v>
      </c>
      <c r="AD9" s="167" t="s">
        <v>63</v>
      </c>
    </row>
    <row r="10" spans="1:31" ht="16.2" customHeight="1" thickBot="1" x14ac:dyDescent="0.35">
      <c r="H10" s="314"/>
      <c r="I10" s="314"/>
      <c r="J10" s="314"/>
      <c r="K10" s="325"/>
      <c r="L10" s="325"/>
      <c r="M10" s="325"/>
      <c r="N10" s="325"/>
      <c r="O10" s="325"/>
      <c r="P10" s="325"/>
      <c r="Q10" s="325"/>
      <c r="R10" s="325"/>
      <c r="T10" s="162"/>
      <c r="U10" s="183" t="s">
        <v>64</v>
      </c>
      <c r="V10" s="323"/>
      <c r="W10" s="324"/>
      <c r="AD10" s="167" t="s">
        <v>65</v>
      </c>
    </row>
    <row r="11" spans="1:31" ht="16.2" customHeight="1" thickBot="1" x14ac:dyDescent="0.35">
      <c r="H11" s="314" t="s">
        <v>66</v>
      </c>
      <c r="I11" s="314"/>
      <c r="J11" s="314"/>
      <c r="K11" s="325" t="str">
        <f>TRIM(V16&amp;" "&amp;V18&amp;" "&amp;W18)</f>
        <v/>
      </c>
      <c r="L11" s="325"/>
      <c r="M11" s="325"/>
      <c r="N11" s="325"/>
      <c r="O11" s="325"/>
      <c r="P11" s="325"/>
      <c r="Q11" s="325"/>
      <c r="R11" s="325"/>
      <c r="T11" s="162"/>
      <c r="U11" s="183" t="s">
        <v>67</v>
      </c>
      <c r="V11" s="323"/>
      <c r="W11" s="324"/>
      <c r="AD11" s="167" t="s">
        <v>68</v>
      </c>
    </row>
    <row r="12" spans="1:31" ht="16.2" customHeight="1" thickBot="1" x14ac:dyDescent="0.35">
      <c r="B12" s="161"/>
      <c r="T12" s="162"/>
      <c r="U12" s="183" t="s">
        <v>69</v>
      </c>
      <c r="V12" s="326"/>
      <c r="W12" s="327"/>
      <c r="AD12" s="167" t="s">
        <v>70</v>
      </c>
    </row>
    <row r="13" spans="1:31" ht="16.2" customHeight="1" thickBot="1" x14ac:dyDescent="0.35">
      <c r="B13" s="316" t="s">
        <v>71</v>
      </c>
      <c r="C13" s="316"/>
      <c r="D13" s="316"/>
      <c r="E13" s="316"/>
      <c r="F13" s="316"/>
      <c r="G13" s="316"/>
      <c r="H13" s="316"/>
      <c r="I13" s="316"/>
      <c r="J13" s="316"/>
      <c r="K13" s="316"/>
      <c r="L13" s="316"/>
      <c r="M13" s="316"/>
      <c r="N13" s="316"/>
      <c r="O13" s="316"/>
      <c r="P13" s="316"/>
      <c r="Q13" s="316"/>
      <c r="R13" s="316"/>
      <c r="T13" s="162"/>
      <c r="AD13" s="167" t="s">
        <v>72</v>
      </c>
    </row>
    <row r="14" spans="1:31" ht="16.2" customHeight="1" thickBot="1" x14ac:dyDescent="0.35">
      <c r="B14" s="316" t="s">
        <v>73</v>
      </c>
      <c r="C14" s="316"/>
      <c r="D14" s="316"/>
      <c r="E14" s="316"/>
      <c r="F14" s="316"/>
      <c r="G14" s="316"/>
      <c r="H14" s="316"/>
      <c r="I14" s="316"/>
      <c r="J14" s="316"/>
      <c r="K14" s="316"/>
      <c r="L14" s="316"/>
      <c r="M14" s="316"/>
      <c r="N14" s="316"/>
      <c r="O14" s="316"/>
      <c r="P14" s="316"/>
      <c r="Q14" s="316"/>
      <c r="R14" s="316"/>
      <c r="T14" s="162"/>
      <c r="U14" s="183" t="s">
        <v>74</v>
      </c>
      <c r="V14" s="323"/>
      <c r="W14" s="328"/>
      <c r="X14" s="324"/>
      <c r="AD14" s="167" t="s">
        <v>75</v>
      </c>
    </row>
    <row r="15" spans="1:31" ht="16.2" customHeight="1" thickBot="1" x14ac:dyDescent="0.35">
      <c r="B15" s="316" t="s">
        <v>76</v>
      </c>
      <c r="C15" s="316"/>
      <c r="D15" s="316"/>
      <c r="E15" s="316"/>
      <c r="F15" s="316"/>
      <c r="G15" s="316"/>
      <c r="H15" s="316"/>
      <c r="I15" s="316"/>
      <c r="J15" s="316"/>
      <c r="K15" s="316"/>
      <c r="L15" s="316"/>
      <c r="M15" s="316"/>
      <c r="N15" s="316"/>
      <c r="O15" s="316"/>
      <c r="P15" s="316"/>
      <c r="Q15" s="316"/>
      <c r="R15" s="316"/>
      <c r="T15" s="162"/>
      <c r="AD15" s="167" t="s">
        <v>77</v>
      </c>
    </row>
    <row r="16" spans="1:31" s="173" customFormat="1" ht="16.2" customHeight="1" thickBot="1" x14ac:dyDescent="0.35">
      <c r="A16" s="160"/>
      <c r="B16" s="161"/>
      <c r="C16" s="160"/>
      <c r="D16" s="160"/>
      <c r="E16" s="160"/>
      <c r="F16" s="160"/>
      <c r="G16" s="160"/>
      <c r="H16" s="160"/>
      <c r="I16" s="160"/>
      <c r="J16" s="160"/>
      <c r="K16" s="160"/>
      <c r="L16" s="160"/>
      <c r="M16" s="160"/>
      <c r="N16" s="160"/>
      <c r="O16" s="160"/>
      <c r="P16" s="160"/>
      <c r="Q16" s="160"/>
      <c r="R16" s="160"/>
      <c r="S16" s="160"/>
      <c r="T16" s="162"/>
      <c r="U16" s="183" t="s">
        <v>78</v>
      </c>
      <c r="V16" s="323"/>
      <c r="W16" s="324"/>
      <c r="X16" s="189" t="s">
        <v>79</v>
      </c>
      <c r="Y16" s="182"/>
      <c r="Z16" s="182"/>
      <c r="AA16" s="163"/>
      <c r="AB16" s="160"/>
      <c r="AC16" s="160"/>
      <c r="AD16" s="167" t="s">
        <v>80</v>
      </c>
      <c r="AE16" s="168"/>
    </row>
    <row r="17" spans="1:31" s="173" customFormat="1" ht="16.2" customHeight="1" x14ac:dyDescent="0.3">
      <c r="A17" s="160"/>
      <c r="B17" s="319" t="s">
        <v>81</v>
      </c>
      <c r="C17" s="319"/>
      <c r="D17" s="319"/>
      <c r="E17" s="319"/>
      <c r="F17" s="319"/>
      <c r="G17" s="319"/>
      <c r="H17" s="319"/>
      <c r="I17" s="319"/>
      <c r="J17" s="319"/>
      <c r="K17" s="319"/>
      <c r="L17" s="319"/>
      <c r="M17" s="319"/>
      <c r="N17" s="319"/>
      <c r="O17" s="319"/>
      <c r="P17" s="319"/>
      <c r="Q17" s="319"/>
      <c r="R17" s="319"/>
      <c r="S17" s="160"/>
      <c r="T17" s="162"/>
      <c r="U17" s="182"/>
      <c r="V17" s="182" t="s">
        <v>82</v>
      </c>
      <c r="W17" s="182" t="s">
        <v>83</v>
      </c>
      <c r="X17" s="182"/>
      <c r="Y17" s="182"/>
      <c r="Z17" s="182"/>
      <c r="AA17" s="163"/>
      <c r="AB17" s="160"/>
      <c r="AC17" s="160"/>
      <c r="AD17" s="167" t="s">
        <v>84</v>
      </c>
      <c r="AE17" s="168"/>
    </row>
    <row r="18" spans="1:31" s="173" customFormat="1" ht="16.2" customHeight="1" thickBot="1" x14ac:dyDescent="0.35">
      <c r="A18" s="160"/>
      <c r="B18" s="329" t="s">
        <v>492</v>
      </c>
      <c r="C18" s="329"/>
      <c r="D18" s="329"/>
      <c r="E18" s="329"/>
      <c r="F18" s="329"/>
      <c r="G18" s="329"/>
      <c r="H18" s="329"/>
      <c r="I18" s="329"/>
      <c r="J18" s="329"/>
      <c r="K18" s="329"/>
      <c r="L18" s="329"/>
      <c r="M18" s="329"/>
      <c r="N18" s="329"/>
      <c r="O18" s="329"/>
      <c r="P18" s="329"/>
      <c r="Q18" s="329"/>
      <c r="R18" s="329"/>
      <c r="S18" s="160"/>
      <c r="T18" s="162"/>
      <c r="U18" s="183" t="s">
        <v>85</v>
      </c>
      <c r="V18" s="191"/>
      <c r="W18" s="191"/>
      <c r="X18" s="258" t="s">
        <v>86</v>
      </c>
      <c r="Y18" s="182"/>
      <c r="Z18" s="182"/>
      <c r="AA18" s="163"/>
      <c r="AB18" s="160"/>
      <c r="AC18" s="160"/>
      <c r="AD18" s="167" t="s">
        <v>87</v>
      </c>
      <c r="AE18" s="168"/>
    </row>
    <row r="19" spans="1:31" s="173" customFormat="1" ht="16.2" customHeight="1" x14ac:dyDescent="0.3">
      <c r="A19" s="160"/>
      <c r="B19" s="319" t="s">
        <v>493</v>
      </c>
      <c r="C19" s="319"/>
      <c r="D19" s="319"/>
      <c r="E19" s="319"/>
      <c r="F19" s="319"/>
      <c r="G19" s="319"/>
      <c r="H19" s="319"/>
      <c r="I19" s="319"/>
      <c r="J19" s="319"/>
      <c r="K19" s="319"/>
      <c r="L19" s="319"/>
      <c r="M19" s="319"/>
      <c r="N19" s="319"/>
      <c r="O19" s="319"/>
      <c r="P19" s="319"/>
      <c r="Q19" s="319"/>
      <c r="R19" s="319"/>
      <c r="S19" s="160"/>
      <c r="T19" s="162"/>
      <c r="U19" s="182"/>
      <c r="V19" s="182"/>
      <c r="W19" s="182"/>
      <c r="X19" s="182"/>
      <c r="Y19" s="182"/>
      <c r="Z19" s="182"/>
      <c r="AA19" s="163"/>
      <c r="AB19" s="160"/>
      <c r="AC19" s="160"/>
      <c r="AD19" s="167" t="s">
        <v>88</v>
      </c>
      <c r="AE19" s="168"/>
    </row>
    <row r="20" spans="1:31" s="173" customFormat="1" ht="16.2" customHeight="1" x14ac:dyDescent="0.3">
      <c r="A20" s="160"/>
      <c r="B20" s="273"/>
      <c r="C20" s="273"/>
      <c r="D20" s="273"/>
      <c r="E20" s="273"/>
      <c r="F20" s="273"/>
      <c r="G20" s="273"/>
      <c r="H20" s="273"/>
      <c r="I20" s="273"/>
      <c r="J20" s="273"/>
      <c r="K20" s="273"/>
      <c r="L20" s="273"/>
      <c r="M20" s="273"/>
      <c r="N20" s="273"/>
      <c r="O20" s="273"/>
      <c r="P20" s="273"/>
      <c r="Q20" s="273"/>
      <c r="R20" s="273"/>
      <c r="S20" s="160"/>
      <c r="T20" s="162"/>
      <c r="U20" s="182"/>
      <c r="V20" s="182"/>
      <c r="W20" s="182"/>
      <c r="X20" s="182"/>
      <c r="Y20" s="182"/>
      <c r="Z20" s="182"/>
      <c r="AA20" s="163"/>
      <c r="AB20" s="160"/>
      <c r="AC20" s="160"/>
      <c r="AD20" s="167" t="s">
        <v>90</v>
      </c>
      <c r="AE20" s="168"/>
    </row>
    <row r="21" spans="1:31" s="173" customFormat="1" ht="16.2" customHeight="1" x14ac:dyDescent="0.3">
      <c r="A21" s="160"/>
      <c r="B21" s="316" t="s">
        <v>89</v>
      </c>
      <c r="C21" s="316"/>
      <c r="D21" s="316"/>
      <c r="E21" s="316"/>
      <c r="F21" s="316"/>
      <c r="G21" s="316"/>
      <c r="H21" s="316"/>
      <c r="I21" s="316"/>
      <c r="J21" s="316"/>
      <c r="K21" s="316"/>
      <c r="L21" s="316"/>
      <c r="M21" s="316"/>
      <c r="N21" s="316"/>
      <c r="O21" s="316"/>
      <c r="P21" s="316"/>
      <c r="Q21" s="316"/>
      <c r="R21" s="316"/>
      <c r="S21" s="160"/>
      <c r="T21" s="162"/>
      <c r="U21" s="192"/>
      <c r="V21" s="192"/>
      <c r="W21" s="192"/>
      <c r="X21" s="192"/>
      <c r="Y21" s="182"/>
      <c r="Z21" s="182"/>
      <c r="AA21" s="163"/>
      <c r="AB21" s="160"/>
      <c r="AC21" s="160"/>
      <c r="AD21" s="167" t="s">
        <v>91</v>
      </c>
      <c r="AE21" s="168"/>
    </row>
    <row r="22" spans="1:31" s="173" customFormat="1" ht="16.2" customHeight="1" thickBot="1" x14ac:dyDescent="0.35">
      <c r="A22" s="160"/>
      <c r="B22" s="161" t="s">
        <v>92</v>
      </c>
      <c r="C22" s="160"/>
      <c r="D22" s="160"/>
      <c r="E22" s="160"/>
      <c r="F22" s="160"/>
      <c r="G22" s="160"/>
      <c r="H22" s="160"/>
      <c r="I22" s="160"/>
      <c r="J22" s="160"/>
      <c r="K22" s="160"/>
      <c r="L22" s="160"/>
      <c r="M22" s="160"/>
      <c r="N22" s="160"/>
      <c r="O22" s="160"/>
      <c r="P22" s="160"/>
      <c r="Q22" s="160"/>
      <c r="R22" s="160"/>
      <c r="S22" s="160"/>
      <c r="T22" s="162"/>
      <c r="U22" s="182" t="s">
        <v>93</v>
      </c>
      <c r="V22" s="182"/>
      <c r="W22" s="182"/>
      <c r="X22" s="182"/>
      <c r="Y22" s="182"/>
      <c r="Z22" s="182"/>
      <c r="AA22" s="163"/>
      <c r="AB22" s="160"/>
      <c r="AC22" s="160"/>
      <c r="AD22" s="167" t="s">
        <v>94</v>
      </c>
      <c r="AE22" s="168"/>
    </row>
    <row r="23" spans="1:31" s="173" customFormat="1" ht="16.2" customHeight="1" thickBot="1" x14ac:dyDescent="0.35">
      <c r="A23" s="160"/>
      <c r="B23" s="318" t="str">
        <f>IF(V23="","",V23)</f>
        <v/>
      </c>
      <c r="C23" s="318"/>
      <c r="D23" s="318"/>
      <c r="E23" s="318"/>
      <c r="F23" s="318"/>
      <c r="G23" s="318"/>
      <c r="H23" s="318"/>
      <c r="I23" s="318"/>
      <c r="J23" s="318"/>
      <c r="K23" s="318"/>
      <c r="L23" s="318"/>
      <c r="M23" s="318"/>
      <c r="N23" s="318"/>
      <c r="O23" s="318"/>
      <c r="P23" s="318"/>
      <c r="Q23" s="318"/>
      <c r="R23" s="318"/>
      <c r="S23" s="160"/>
      <c r="T23" s="162"/>
      <c r="U23" s="183"/>
      <c r="V23" s="320"/>
      <c r="W23" s="321"/>
      <c r="X23" s="322"/>
      <c r="Y23" s="193"/>
      <c r="Z23" s="182"/>
      <c r="AA23" s="163"/>
      <c r="AB23" s="160"/>
      <c r="AC23" s="160"/>
      <c r="AD23" s="167" t="s">
        <v>95</v>
      </c>
      <c r="AE23" s="168"/>
    </row>
    <row r="24" spans="1:31" s="173" customFormat="1" ht="16.2" customHeight="1" x14ac:dyDescent="0.3">
      <c r="A24" s="160"/>
      <c r="B24" s="161" t="s">
        <v>96</v>
      </c>
      <c r="C24" s="160"/>
      <c r="D24" s="160"/>
      <c r="E24" s="160"/>
      <c r="F24" s="160"/>
      <c r="G24" s="160"/>
      <c r="H24" s="160"/>
      <c r="I24" s="160"/>
      <c r="J24" s="160"/>
      <c r="K24" s="160"/>
      <c r="L24" s="160"/>
      <c r="M24" s="160"/>
      <c r="N24" s="160"/>
      <c r="O24" s="160"/>
      <c r="P24" s="160"/>
      <c r="Q24" s="160"/>
      <c r="R24" s="160"/>
      <c r="S24" s="160"/>
      <c r="T24" s="162"/>
      <c r="U24" s="182"/>
      <c r="V24" s="182"/>
      <c r="W24" s="182"/>
      <c r="X24" s="182"/>
      <c r="Y24" s="182"/>
      <c r="Z24" s="182"/>
      <c r="AA24" s="163"/>
      <c r="AB24" s="160"/>
      <c r="AC24" s="160"/>
      <c r="AD24" s="167" t="s">
        <v>97</v>
      </c>
      <c r="AE24" s="168"/>
    </row>
    <row r="25" spans="1:31" s="173" customFormat="1" ht="16.2" customHeight="1" x14ac:dyDescent="0.3">
      <c r="A25" s="160"/>
      <c r="B25" s="161"/>
      <c r="C25" s="160"/>
      <c r="D25" s="160"/>
      <c r="E25" s="160"/>
      <c r="F25" s="160"/>
      <c r="G25" s="160"/>
      <c r="H25" s="160"/>
      <c r="I25" s="160"/>
      <c r="J25" s="160"/>
      <c r="K25" s="160"/>
      <c r="L25" s="160"/>
      <c r="M25" s="160"/>
      <c r="N25" s="160"/>
      <c r="O25" s="160"/>
      <c r="P25" s="160"/>
      <c r="Q25" s="160"/>
      <c r="R25" s="160"/>
      <c r="S25" s="160"/>
      <c r="T25" s="162"/>
      <c r="U25" s="182"/>
      <c r="V25" s="182"/>
      <c r="W25" s="182"/>
      <c r="X25" s="182"/>
      <c r="Y25" s="182"/>
      <c r="Z25" s="194"/>
      <c r="AA25" s="163"/>
      <c r="AB25" s="160"/>
      <c r="AC25" s="160"/>
      <c r="AD25" s="167" t="s">
        <v>98</v>
      </c>
      <c r="AE25" s="168"/>
    </row>
    <row r="26" spans="1:31" s="173" customFormat="1" ht="16.2" customHeight="1" x14ac:dyDescent="0.3">
      <c r="A26" s="160"/>
      <c r="B26" s="161" t="s">
        <v>99</v>
      </c>
      <c r="C26" s="160"/>
      <c r="D26" s="160"/>
      <c r="E26" s="160"/>
      <c r="F26" s="160"/>
      <c r="G26" s="160"/>
      <c r="H26" s="160"/>
      <c r="I26" s="160"/>
      <c r="J26" s="160"/>
      <c r="K26" s="160"/>
      <c r="L26" s="160"/>
      <c r="M26" s="160"/>
      <c r="N26" s="160"/>
      <c r="O26" s="160"/>
      <c r="P26" s="160"/>
      <c r="Q26" s="160"/>
      <c r="R26" s="160"/>
      <c r="S26" s="160"/>
      <c r="T26" s="162"/>
      <c r="U26" s="195" t="s">
        <v>100</v>
      </c>
      <c r="V26" s="194"/>
      <c r="W26" s="194"/>
      <c r="X26" s="194"/>
      <c r="Y26" s="194"/>
      <c r="Z26" s="194"/>
      <c r="AA26" s="163"/>
      <c r="AB26" s="160"/>
      <c r="AC26" s="160"/>
      <c r="AD26" s="167" t="s">
        <v>101</v>
      </c>
      <c r="AE26" s="168"/>
    </row>
    <row r="27" spans="1:31" s="173" customFormat="1" ht="16.2" customHeight="1" x14ac:dyDescent="0.3">
      <c r="A27" s="160"/>
      <c r="B27" s="160"/>
      <c r="C27" s="161" t="s">
        <v>102</v>
      </c>
      <c r="D27" s="160"/>
      <c r="E27" s="160"/>
      <c r="F27" s="175"/>
      <c r="G27" s="315" t="str">
        <f>IF(様式第１別紙２!G59=0,"",様式第１別紙２!G59)</f>
        <v/>
      </c>
      <c r="H27" s="315"/>
      <c r="I27" s="315"/>
      <c r="J27" s="315"/>
      <c r="K27" s="315"/>
      <c r="L27" s="315"/>
      <c r="M27" s="315"/>
      <c r="N27" s="272" t="s">
        <v>103</v>
      </c>
      <c r="O27" s="160"/>
      <c r="P27" s="160"/>
      <c r="Q27" s="160"/>
      <c r="R27" s="160"/>
      <c r="S27" s="160"/>
      <c r="T27" s="162"/>
      <c r="U27" s="195"/>
      <c r="V27" s="194"/>
      <c r="W27" s="194"/>
      <c r="X27" s="194"/>
      <c r="Y27" s="194"/>
      <c r="Z27" s="194"/>
      <c r="AA27" s="163"/>
      <c r="AB27" s="160"/>
      <c r="AC27" s="160"/>
      <c r="AD27" s="167" t="s">
        <v>104</v>
      </c>
      <c r="AE27" s="168"/>
    </row>
    <row r="28" spans="1:31" s="173" customFormat="1" ht="16.2" customHeight="1" x14ac:dyDescent="0.3">
      <c r="A28" s="160"/>
      <c r="B28" s="160"/>
      <c r="C28" s="161" t="s">
        <v>105</v>
      </c>
      <c r="D28" s="160"/>
      <c r="E28" s="160"/>
      <c r="F28" s="175"/>
      <c r="G28" s="315" t="str">
        <f>IF(様式第１別紙２!G60=0,"",様式第１別紙２!G60)</f>
        <v/>
      </c>
      <c r="H28" s="315"/>
      <c r="I28" s="315"/>
      <c r="J28" s="315"/>
      <c r="K28" s="315"/>
      <c r="L28" s="315"/>
      <c r="M28" s="315"/>
      <c r="N28" s="272" t="s">
        <v>103</v>
      </c>
      <c r="O28" s="160"/>
      <c r="P28" s="160"/>
      <c r="Q28" s="160"/>
      <c r="R28" s="160"/>
      <c r="S28" s="160"/>
      <c r="T28" s="162"/>
      <c r="U28" s="183"/>
      <c r="V28" s="256"/>
      <c r="W28" s="194"/>
      <c r="X28" s="194"/>
      <c r="Y28" s="194"/>
      <c r="Z28" s="194"/>
      <c r="AA28" s="163"/>
      <c r="AB28" s="160"/>
      <c r="AC28" s="176"/>
      <c r="AD28" s="167" t="s">
        <v>106</v>
      </c>
      <c r="AE28" s="168"/>
    </row>
    <row r="29" spans="1:31" s="173" customFormat="1" ht="16.2" customHeight="1" x14ac:dyDescent="0.3">
      <c r="A29" s="160"/>
      <c r="B29" s="160"/>
      <c r="C29" s="161" t="s">
        <v>107</v>
      </c>
      <c r="D29" s="160"/>
      <c r="E29" s="160"/>
      <c r="F29" s="175"/>
      <c r="G29" s="315" t="str">
        <f>IF(様式第１別紙２!G62=0,"",様式第１別紙２!G62)</f>
        <v/>
      </c>
      <c r="H29" s="315"/>
      <c r="I29" s="315"/>
      <c r="J29" s="315"/>
      <c r="K29" s="315"/>
      <c r="L29" s="315"/>
      <c r="M29" s="315"/>
      <c r="N29" s="272" t="s">
        <v>108</v>
      </c>
      <c r="O29" s="160"/>
      <c r="P29" s="160"/>
      <c r="Q29" s="160"/>
      <c r="R29" s="160"/>
      <c r="S29" s="160"/>
      <c r="T29" s="162"/>
      <c r="U29" s="215"/>
      <c r="V29" s="256"/>
      <c r="W29" s="194"/>
      <c r="X29" s="194"/>
      <c r="Y29" s="194"/>
      <c r="Z29" s="194"/>
      <c r="AA29" s="177"/>
      <c r="AB29" s="176"/>
      <c r="AC29" s="160"/>
      <c r="AD29" s="167" t="s">
        <v>109</v>
      </c>
      <c r="AE29" s="168"/>
    </row>
    <row r="30" spans="1:31" s="173" customFormat="1" ht="16.2" customHeight="1" x14ac:dyDescent="0.3">
      <c r="A30" s="160"/>
      <c r="B30" s="161"/>
      <c r="C30" s="160"/>
      <c r="D30" s="160"/>
      <c r="E30" s="160"/>
      <c r="F30" s="160"/>
      <c r="Q30" s="160"/>
      <c r="R30" s="160"/>
      <c r="S30" s="160"/>
      <c r="T30" s="162"/>
      <c r="U30" s="215"/>
      <c r="V30" s="256"/>
      <c r="W30" s="194"/>
      <c r="X30" s="194"/>
      <c r="Y30" s="194"/>
      <c r="Z30" s="194"/>
      <c r="AA30" s="163"/>
      <c r="AB30" s="160"/>
      <c r="AC30" s="160"/>
      <c r="AD30" s="167" t="s">
        <v>110</v>
      </c>
      <c r="AE30" s="168"/>
    </row>
    <row r="31" spans="1:31" s="173" customFormat="1" ht="16.2" customHeight="1" x14ac:dyDescent="0.3">
      <c r="A31" s="160"/>
      <c r="B31" s="161" t="s">
        <v>111</v>
      </c>
      <c r="C31" s="160"/>
      <c r="D31" s="160"/>
      <c r="E31" s="160"/>
      <c r="F31" s="160"/>
      <c r="P31" s="160"/>
      <c r="Q31" s="160"/>
      <c r="R31" s="160"/>
      <c r="S31" s="160"/>
      <c r="T31" s="162"/>
      <c r="U31" s="182" t="s">
        <v>112</v>
      </c>
      <c r="V31" s="194"/>
      <c r="W31" s="194"/>
      <c r="X31" s="194"/>
      <c r="Y31" s="194"/>
      <c r="Z31" s="194"/>
      <c r="AA31" s="163"/>
      <c r="AB31" s="160"/>
      <c r="AC31" s="160"/>
      <c r="AD31" s="167" t="s">
        <v>113</v>
      </c>
      <c r="AE31" s="168"/>
    </row>
    <row r="32" spans="1:31" s="173" customFormat="1" ht="16.2" customHeight="1" x14ac:dyDescent="0.3">
      <c r="A32" s="160"/>
      <c r="B32" s="160"/>
      <c r="C32" s="314" t="s">
        <v>114</v>
      </c>
      <c r="D32" s="314"/>
      <c r="E32" s="314"/>
      <c r="F32" s="317" t="s">
        <v>115</v>
      </c>
      <c r="G32" s="317"/>
      <c r="H32" s="317"/>
      <c r="I32" s="317"/>
      <c r="J32" s="317"/>
      <c r="K32" s="317"/>
      <c r="L32" s="317"/>
      <c r="M32" s="317"/>
      <c r="N32" s="317"/>
      <c r="P32" s="160"/>
      <c r="Q32" s="160"/>
      <c r="R32" s="160"/>
      <c r="S32" s="160"/>
      <c r="T32" s="162"/>
      <c r="U32" s="182"/>
      <c r="V32" s="194"/>
      <c r="W32" s="194"/>
      <c r="X32" s="194"/>
      <c r="Y32" s="194"/>
      <c r="Z32" s="194"/>
      <c r="AA32" s="163"/>
      <c r="AB32" s="160"/>
      <c r="AC32" s="160"/>
      <c r="AD32" s="167" t="s">
        <v>116</v>
      </c>
      <c r="AE32" s="168"/>
    </row>
    <row r="33" spans="1:31" s="173" customFormat="1" ht="16.2" customHeight="1" thickBot="1" x14ac:dyDescent="0.35">
      <c r="A33" s="160"/>
      <c r="B33" s="160"/>
      <c r="C33" s="161" t="s">
        <v>117</v>
      </c>
      <c r="D33" s="160"/>
      <c r="E33" s="160"/>
      <c r="F33" s="283" t="s">
        <v>37</v>
      </c>
      <c r="G33" s="313" t="str">
        <f>IF(V34="","",TEXT(V34,"e"))</f>
        <v/>
      </c>
      <c r="H33" s="313"/>
      <c r="I33" s="170" t="s">
        <v>38</v>
      </c>
      <c r="J33" s="312" t="str">
        <f>IF(V34="","",TEXT(V34,"m"))</f>
        <v/>
      </c>
      <c r="K33" s="312"/>
      <c r="L33" s="170" t="s">
        <v>39</v>
      </c>
      <c r="M33" s="166" t="str">
        <f>IF(V34="","",TEXT(V34,"d"))</f>
        <v/>
      </c>
      <c r="N33" s="169" t="s">
        <v>40</v>
      </c>
      <c r="Q33" s="160"/>
      <c r="R33" s="160"/>
      <c r="S33" s="160"/>
      <c r="T33" s="162"/>
      <c r="U33" s="182" t="s">
        <v>118</v>
      </c>
      <c r="V33" s="182"/>
      <c r="W33" s="194"/>
      <c r="X33" s="194"/>
      <c r="Y33" s="194"/>
      <c r="Z33" s="194"/>
      <c r="AA33" s="163"/>
      <c r="AB33" s="160"/>
      <c r="AC33" s="160"/>
      <c r="AD33" s="167" t="s">
        <v>119</v>
      </c>
      <c r="AE33" s="168"/>
    </row>
    <row r="34" spans="1:31" s="173" customFormat="1" ht="16.2" customHeight="1" thickBot="1" x14ac:dyDescent="0.35">
      <c r="A34" s="160"/>
      <c r="B34" s="161"/>
      <c r="C34" s="160"/>
      <c r="D34" s="160"/>
      <c r="E34" s="160"/>
      <c r="F34" s="160"/>
      <c r="Q34" s="160"/>
      <c r="R34" s="160"/>
      <c r="S34" s="160"/>
      <c r="T34" s="162"/>
      <c r="U34" s="183" t="s">
        <v>120</v>
      </c>
      <c r="V34" s="188"/>
      <c r="W34" s="182"/>
      <c r="X34" s="194"/>
      <c r="Y34" s="194"/>
      <c r="Z34" s="194"/>
      <c r="AA34" s="163"/>
      <c r="AB34" s="160"/>
      <c r="AC34" s="160"/>
      <c r="AD34" s="167" t="s">
        <v>121</v>
      </c>
      <c r="AE34" s="168"/>
    </row>
    <row r="35" spans="1:31" s="173" customFormat="1" ht="16.2" customHeight="1" x14ac:dyDescent="0.3">
      <c r="A35" s="160"/>
      <c r="B35" s="161" t="s">
        <v>122</v>
      </c>
      <c r="E35" s="160"/>
      <c r="F35" s="160"/>
      <c r="G35" s="160"/>
      <c r="H35" s="160"/>
      <c r="I35" s="160"/>
      <c r="J35" s="160"/>
      <c r="K35" s="160"/>
      <c r="L35" s="160"/>
      <c r="M35" s="160"/>
      <c r="N35" s="160"/>
      <c r="O35" s="160"/>
      <c r="P35" s="160"/>
      <c r="Q35" s="160"/>
      <c r="R35" s="160"/>
      <c r="S35" s="160"/>
      <c r="T35" s="162"/>
      <c r="U35" s="183"/>
      <c r="V35" s="257"/>
      <c r="W35" s="189"/>
      <c r="X35" s="194"/>
      <c r="Y35" s="194"/>
      <c r="Z35" s="182"/>
      <c r="AA35" s="163"/>
      <c r="AB35" s="160"/>
      <c r="AC35" s="160"/>
      <c r="AD35" s="167" t="s">
        <v>123</v>
      </c>
      <c r="AE35" s="168"/>
    </row>
    <row r="36" spans="1:31" s="173" customFormat="1" ht="16.2" customHeight="1" x14ac:dyDescent="0.3">
      <c r="A36" s="160"/>
      <c r="C36" s="161" t="s">
        <v>124</v>
      </c>
      <c r="E36" s="160"/>
      <c r="F36" s="160"/>
      <c r="G36" s="160"/>
      <c r="H36" s="160"/>
      <c r="I36" s="160"/>
      <c r="J36" s="160"/>
      <c r="K36" s="160"/>
      <c r="L36" s="160"/>
      <c r="M36" s="160"/>
      <c r="N36" s="160"/>
      <c r="O36" s="160"/>
      <c r="P36" s="160"/>
      <c r="Q36" s="160"/>
      <c r="R36" s="160"/>
      <c r="S36" s="160"/>
      <c r="T36" s="162"/>
      <c r="U36" s="194"/>
      <c r="V36" s="194"/>
      <c r="W36" s="194"/>
      <c r="X36" s="182"/>
      <c r="Y36" s="194"/>
      <c r="Z36" s="182"/>
      <c r="AA36" s="178"/>
      <c r="AB36" s="178"/>
      <c r="AC36" s="178"/>
      <c r="AD36" s="179" t="s">
        <v>125</v>
      </c>
      <c r="AE36" s="179"/>
    </row>
    <row r="37" spans="1:31" s="173" customFormat="1" ht="16.2" customHeight="1" x14ac:dyDescent="0.3">
      <c r="A37" s="160"/>
      <c r="C37" s="161" t="s">
        <v>126</v>
      </c>
      <c r="E37" s="160"/>
      <c r="F37" s="160"/>
      <c r="G37" s="160"/>
      <c r="H37" s="160"/>
      <c r="I37" s="160"/>
      <c r="J37" s="160"/>
      <c r="K37" s="160"/>
      <c r="L37" s="160"/>
      <c r="M37" s="160"/>
      <c r="N37" s="160"/>
      <c r="O37" s="160"/>
      <c r="P37" s="160"/>
      <c r="Q37" s="160"/>
      <c r="R37" s="160"/>
      <c r="S37" s="160"/>
      <c r="T37" s="162"/>
      <c r="U37" s="289" t="s">
        <v>127</v>
      </c>
      <c r="V37" s="289"/>
      <c r="W37" s="289"/>
      <c r="X37" s="289"/>
      <c r="Y37" s="289"/>
      <c r="Z37" s="289"/>
      <c r="AA37" s="289"/>
      <c r="AB37" s="178"/>
      <c r="AC37" s="178"/>
      <c r="AD37" s="179" t="s">
        <v>128</v>
      </c>
      <c r="AE37" s="179"/>
    </row>
    <row r="38" spans="1:31" s="173" customFormat="1" ht="16.2" customHeight="1" thickBot="1" x14ac:dyDescent="0.35">
      <c r="A38" s="160"/>
      <c r="C38" s="161" t="s">
        <v>129</v>
      </c>
      <c r="E38" s="160"/>
      <c r="F38" s="160"/>
      <c r="G38" s="160"/>
      <c r="H38" s="160"/>
      <c r="I38" s="160"/>
      <c r="J38" s="160"/>
      <c r="K38" s="160"/>
      <c r="L38" s="160"/>
      <c r="M38" s="160"/>
      <c r="N38" s="160"/>
      <c r="O38" s="160"/>
      <c r="P38" s="160"/>
      <c r="Q38" s="160"/>
      <c r="R38" s="160"/>
      <c r="S38" s="160"/>
      <c r="T38" s="162"/>
      <c r="U38" s="289"/>
      <c r="V38" s="289"/>
      <c r="W38" s="289"/>
      <c r="X38" s="289"/>
      <c r="Y38" s="289"/>
      <c r="Z38" s="289"/>
      <c r="AA38" s="289"/>
      <c r="AB38" s="174"/>
      <c r="AC38" s="174"/>
      <c r="AD38" s="180" t="s">
        <v>130</v>
      </c>
      <c r="AE38" s="180"/>
    </row>
    <row r="39" spans="1:31" s="173" customFormat="1" ht="16.2" customHeight="1" thickBot="1" x14ac:dyDescent="0.35">
      <c r="A39" s="160"/>
      <c r="C39" s="161" t="s">
        <v>131</v>
      </c>
      <c r="E39" s="160"/>
      <c r="F39" s="160"/>
      <c r="G39" s="160"/>
      <c r="H39" s="160"/>
      <c r="I39" s="160"/>
      <c r="J39" s="160"/>
      <c r="K39" s="160"/>
      <c r="L39" s="160"/>
      <c r="M39" s="160"/>
      <c r="N39" s="160"/>
      <c r="O39" s="160"/>
      <c r="P39" s="160"/>
      <c r="Q39" s="160"/>
      <c r="R39" s="160"/>
      <c r="S39" s="160"/>
      <c r="T39" s="162"/>
      <c r="U39" s="196" t="s">
        <v>132</v>
      </c>
      <c r="V39" s="307"/>
      <c r="W39" s="308"/>
      <c r="X39" s="197"/>
      <c r="Y39" s="192"/>
      <c r="Z39" s="192"/>
      <c r="AA39" s="174"/>
      <c r="AB39" s="174"/>
      <c r="AC39" s="174"/>
      <c r="AD39" s="180" t="s">
        <v>133</v>
      </c>
      <c r="AE39" s="180"/>
    </row>
    <row r="40" spans="1:31" s="173" customFormat="1" ht="16.2" customHeight="1" thickBot="1" x14ac:dyDescent="0.35">
      <c r="A40" s="160"/>
      <c r="B40" s="161"/>
      <c r="E40" s="160"/>
      <c r="F40" s="160"/>
      <c r="G40" s="160"/>
      <c r="H40" s="160"/>
      <c r="I40" s="160"/>
      <c r="J40" s="160"/>
      <c r="K40" s="160"/>
      <c r="L40" s="160"/>
      <c r="M40" s="160"/>
      <c r="N40" s="160"/>
      <c r="O40" s="160"/>
      <c r="P40" s="160"/>
      <c r="Q40" s="160"/>
      <c r="R40" s="160"/>
      <c r="S40" s="160"/>
      <c r="T40" s="162"/>
      <c r="U40" s="196" t="s">
        <v>134</v>
      </c>
      <c r="V40" s="307"/>
      <c r="W40" s="308"/>
      <c r="X40" s="197"/>
      <c r="Y40" s="192"/>
      <c r="Z40" s="192"/>
      <c r="AA40" s="174"/>
      <c r="AB40" s="174"/>
      <c r="AC40" s="174"/>
      <c r="AD40" s="180" t="s">
        <v>135</v>
      </c>
      <c r="AE40" s="180"/>
    </row>
    <row r="41" spans="1:31" s="173" customFormat="1" ht="16.2" customHeight="1" thickBot="1" x14ac:dyDescent="0.35">
      <c r="A41" s="160"/>
      <c r="B41" s="181"/>
      <c r="C41" s="173" t="s">
        <v>136</v>
      </c>
      <c r="E41" s="160"/>
      <c r="F41" s="160"/>
      <c r="G41" s="160"/>
      <c r="H41" s="160"/>
      <c r="I41" s="160"/>
      <c r="J41" s="160"/>
      <c r="K41" s="160"/>
      <c r="L41" s="160"/>
      <c r="M41" s="160"/>
      <c r="N41" s="160"/>
      <c r="O41" s="160"/>
      <c r="P41" s="160"/>
      <c r="Q41" s="160"/>
      <c r="R41" s="160"/>
      <c r="S41" s="160"/>
      <c r="T41" s="162"/>
      <c r="U41" s="196"/>
      <c r="V41" s="192" t="s">
        <v>82</v>
      </c>
      <c r="W41" s="192" t="s">
        <v>83</v>
      </c>
      <c r="X41" s="192"/>
      <c r="Y41" s="192"/>
      <c r="Z41" s="192"/>
      <c r="AA41" s="174"/>
      <c r="AB41" s="174"/>
      <c r="AC41" s="174"/>
      <c r="AD41" s="180" t="s">
        <v>137</v>
      </c>
      <c r="AE41" s="180"/>
    </row>
    <row r="42" spans="1:31" s="173" customFormat="1" ht="16.2" customHeight="1" thickBot="1" x14ac:dyDescent="0.35">
      <c r="A42" s="160"/>
      <c r="B42" s="160"/>
      <c r="C42" s="290" t="s">
        <v>138</v>
      </c>
      <c r="D42" s="290"/>
      <c r="E42" s="290"/>
      <c r="F42" s="290" t="s">
        <v>139</v>
      </c>
      <c r="G42" s="290"/>
      <c r="H42" s="290"/>
      <c r="I42" s="290"/>
      <c r="J42" s="290"/>
      <c r="K42" s="291" t="s">
        <v>140</v>
      </c>
      <c r="L42" s="291"/>
      <c r="M42" s="291"/>
      <c r="N42" s="291"/>
      <c r="O42" s="291"/>
      <c r="P42" s="291"/>
      <c r="Q42" s="291"/>
      <c r="R42" s="160"/>
      <c r="S42" s="160"/>
      <c r="T42" s="162"/>
      <c r="U42" s="196" t="s">
        <v>139</v>
      </c>
      <c r="V42" s="198"/>
      <c r="W42" s="199"/>
      <c r="X42" s="200"/>
      <c r="Y42" s="200"/>
      <c r="Z42" s="192"/>
      <c r="AA42" s="174"/>
      <c r="AB42" s="174"/>
      <c r="AC42" s="174"/>
      <c r="AD42" s="180" t="s">
        <v>141</v>
      </c>
      <c r="AE42" s="180"/>
    </row>
    <row r="43" spans="1:31" s="173" customFormat="1" ht="18" customHeight="1" thickBot="1" x14ac:dyDescent="0.5">
      <c r="A43" s="160" t="s">
        <v>144</v>
      </c>
      <c r="B43" s="160"/>
      <c r="C43" s="292" t="str">
        <f>IF(AND(V39&lt;&gt;"",V40&lt;&gt;""),(V39&amp;CHAR(10)&amp;V40),TRIM(CLEAN(V39&amp;CHAR(10)&amp;V40)))</f>
        <v/>
      </c>
      <c r="D43" s="292"/>
      <c r="E43" s="292"/>
      <c r="F43" s="293" t="str">
        <f>TRIM(V42&amp;"　"&amp;W42)</f>
        <v/>
      </c>
      <c r="G43" s="293"/>
      <c r="H43" s="293"/>
      <c r="I43" s="293"/>
      <c r="J43" s="294"/>
      <c r="K43" s="305" t="s">
        <v>142</v>
      </c>
      <c r="L43" s="306"/>
      <c r="M43" s="306"/>
      <c r="N43" s="295" t="str">
        <f>V44&amp;""</f>
        <v/>
      </c>
      <c r="O43" s="295"/>
      <c r="P43" s="295"/>
      <c r="Q43" s="296"/>
      <c r="R43" s="160"/>
      <c r="S43" s="160"/>
      <c r="T43" s="162"/>
      <c r="U43" s="196"/>
      <c r="V43" s="192"/>
      <c r="W43" s="192"/>
      <c r="X43" s="192"/>
      <c r="Y43" s="192"/>
      <c r="Z43" s="192"/>
      <c r="AA43" s="174"/>
      <c r="AB43" s="174"/>
      <c r="AC43" s="174"/>
      <c r="AD43" s="180" t="s">
        <v>143</v>
      </c>
      <c r="AE43" s="180"/>
    </row>
    <row r="44" spans="1:31" s="173" customFormat="1" ht="18" customHeight="1" thickBot="1" x14ac:dyDescent="0.35">
      <c r="A44" s="160"/>
      <c r="B44" s="160"/>
      <c r="C44" s="292"/>
      <c r="D44" s="292"/>
      <c r="E44" s="292"/>
      <c r="F44" s="293"/>
      <c r="G44" s="293"/>
      <c r="H44" s="293"/>
      <c r="I44" s="293"/>
      <c r="J44" s="294"/>
      <c r="K44" s="301" t="s">
        <v>145</v>
      </c>
      <c r="L44" s="302"/>
      <c r="M44" s="302"/>
      <c r="N44" s="297" t="str">
        <f>V45&amp;""</f>
        <v/>
      </c>
      <c r="O44" s="297"/>
      <c r="P44" s="297"/>
      <c r="Q44" s="298"/>
      <c r="R44" s="160"/>
      <c r="S44" s="160"/>
      <c r="T44" s="162"/>
      <c r="U44" s="196" t="s">
        <v>146</v>
      </c>
      <c r="V44" s="201"/>
      <c r="W44" s="192"/>
      <c r="X44" s="192"/>
      <c r="Y44" s="192"/>
      <c r="Z44" s="192"/>
      <c r="AA44" s="163"/>
      <c r="AB44" s="174"/>
      <c r="AC44" s="174"/>
      <c r="AD44" s="180" t="s">
        <v>147</v>
      </c>
      <c r="AE44" s="180"/>
    </row>
    <row r="45" spans="1:31" s="173" customFormat="1" ht="18.600000000000001" thickBot="1" x14ac:dyDescent="0.35">
      <c r="A45" s="160"/>
      <c r="B45" s="160"/>
      <c r="C45" s="292"/>
      <c r="D45" s="292"/>
      <c r="E45" s="292"/>
      <c r="F45" s="293"/>
      <c r="G45" s="293"/>
      <c r="H45" s="293"/>
      <c r="I45" s="293"/>
      <c r="J45" s="294"/>
      <c r="K45" s="303"/>
      <c r="L45" s="304"/>
      <c r="M45" s="304"/>
      <c r="N45" s="299"/>
      <c r="O45" s="299"/>
      <c r="P45" s="299"/>
      <c r="Q45" s="300"/>
      <c r="R45" s="160"/>
      <c r="S45" s="160"/>
      <c r="T45" s="162"/>
      <c r="U45" s="196" t="s">
        <v>148</v>
      </c>
      <c r="V45" s="309"/>
      <c r="W45" s="310"/>
      <c r="X45" s="311"/>
      <c r="Y45" s="182"/>
      <c r="Z45" s="182"/>
      <c r="AA45" s="163"/>
      <c r="AB45" s="174"/>
      <c r="AC45" s="174"/>
      <c r="AD45" s="180" t="s">
        <v>149</v>
      </c>
      <c r="AE45" s="180"/>
    </row>
    <row r="46" spans="1:31" s="173" customFormat="1" x14ac:dyDescent="0.3">
      <c r="A46" s="160"/>
      <c r="B46" s="160"/>
      <c r="C46" s="160"/>
      <c r="D46" s="160"/>
      <c r="E46" s="160"/>
      <c r="F46" s="160"/>
      <c r="G46" s="160"/>
      <c r="H46" s="160"/>
      <c r="I46" s="160"/>
      <c r="J46" s="160"/>
      <c r="K46" s="160"/>
      <c r="L46" s="160"/>
      <c r="M46" s="160"/>
      <c r="N46" s="160"/>
      <c r="O46" s="160"/>
      <c r="P46" s="160"/>
      <c r="Q46" s="160"/>
      <c r="R46" s="160"/>
      <c r="S46" s="160"/>
      <c r="T46" s="163"/>
      <c r="U46" s="182"/>
      <c r="V46" s="182"/>
      <c r="W46" s="182"/>
      <c r="X46" s="182"/>
      <c r="Y46" s="182"/>
      <c r="Z46" s="182"/>
      <c r="AA46" s="163"/>
      <c r="AB46" s="160"/>
      <c r="AC46" s="160"/>
      <c r="AD46" s="167" t="s">
        <v>150</v>
      </c>
      <c r="AE46" s="168"/>
    </row>
    <row r="47" spans="1:31" s="173" customFormat="1" x14ac:dyDescent="0.3">
      <c r="A47" s="160"/>
      <c r="B47" s="160"/>
      <c r="C47" s="160"/>
      <c r="D47" s="160"/>
      <c r="E47" s="160"/>
      <c r="F47" s="160"/>
      <c r="G47" s="160"/>
      <c r="H47" s="160"/>
      <c r="I47" s="160"/>
      <c r="J47" s="160"/>
      <c r="K47" s="160"/>
      <c r="L47" s="160"/>
      <c r="M47" s="160"/>
      <c r="N47" s="160"/>
      <c r="O47" s="160"/>
      <c r="P47" s="160"/>
      <c r="Q47" s="160"/>
      <c r="R47" s="160"/>
      <c r="S47" s="160"/>
      <c r="T47" s="163"/>
      <c r="U47" s="182"/>
      <c r="V47" s="182"/>
      <c r="W47" s="182"/>
      <c r="X47" s="182"/>
      <c r="Y47" s="182"/>
      <c r="Z47" s="182"/>
      <c r="AA47" s="163"/>
      <c r="AB47" s="160"/>
      <c r="AC47" s="160"/>
      <c r="AD47" s="167" t="s">
        <v>151</v>
      </c>
      <c r="AE47" s="168"/>
    </row>
    <row r="48" spans="1:31" s="173" customFormat="1" x14ac:dyDescent="0.3">
      <c r="A48" s="160"/>
      <c r="B48" s="160"/>
      <c r="C48" s="160"/>
      <c r="D48" s="160"/>
      <c r="E48" s="160"/>
      <c r="F48" s="160"/>
      <c r="G48" s="160"/>
      <c r="H48" s="160"/>
      <c r="I48" s="160"/>
      <c r="J48" s="160"/>
      <c r="K48" s="160"/>
      <c r="L48" s="160"/>
      <c r="M48" s="160"/>
      <c r="N48" s="160"/>
      <c r="O48" s="160"/>
      <c r="P48" s="160"/>
      <c r="Q48" s="160"/>
      <c r="R48" s="160"/>
      <c r="S48" s="160"/>
      <c r="T48" s="163"/>
      <c r="U48" s="182"/>
      <c r="V48" s="182"/>
      <c r="W48" s="182"/>
      <c r="X48" s="182"/>
      <c r="Y48" s="182"/>
      <c r="Z48" s="182"/>
      <c r="AA48" s="163"/>
      <c r="AB48" s="160"/>
      <c r="AC48" s="160"/>
      <c r="AD48" s="167" t="s">
        <v>152</v>
      </c>
      <c r="AE48" s="168"/>
    </row>
    <row r="49" spans="1:31" s="173" customFormat="1" x14ac:dyDescent="0.3">
      <c r="A49" s="160"/>
      <c r="B49" s="160"/>
      <c r="C49" s="160"/>
      <c r="D49" s="160"/>
      <c r="E49" s="160"/>
      <c r="F49" s="160"/>
      <c r="G49" s="160"/>
      <c r="H49" s="160"/>
      <c r="I49" s="160"/>
      <c r="J49" s="160"/>
      <c r="K49" s="160"/>
      <c r="L49" s="160"/>
      <c r="M49" s="160"/>
      <c r="N49" s="160"/>
      <c r="O49" s="160"/>
      <c r="P49" s="160"/>
      <c r="Q49" s="160"/>
      <c r="R49" s="160"/>
      <c r="S49" s="160"/>
      <c r="T49" s="163"/>
      <c r="U49" s="182"/>
      <c r="V49" s="182"/>
      <c r="W49" s="182"/>
      <c r="X49" s="182"/>
      <c r="Y49" s="182"/>
      <c r="Z49" s="182"/>
      <c r="AA49" s="163"/>
      <c r="AB49" s="160"/>
      <c r="AC49" s="160"/>
      <c r="AD49" s="167"/>
      <c r="AE49" s="168"/>
    </row>
    <row r="50" spans="1:31" s="173" customFormat="1" ht="9" customHeight="1" x14ac:dyDescent="0.3">
      <c r="A50" s="160"/>
      <c r="B50" s="160"/>
      <c r="C50" s="160"/>
      <c r="D50" s="160"/>
      <c r="E50" s="160"/>
      <c r="F50" s="160"/>
      <c r="G50" s="160"/>
      <c r="H50" s="160"/>
      <c r="I50" s="160"/>
      <c r="J50" s="160"/>
      <c r="K50" s="160"/>
      <c r="L50" s="160"/>
      <c r="M50" s="160"/>
      <c r="N50" s="160"/>
      <c r="O50" s="160"/>
      <c r="P50" s="160"/>
      <c r="Q50" s="160"/>
      <c r="R50" s="160"/>
      <c r="S50" s="160"/>
      <c r="T50" s="163"/>
      <c r="U50" s="182"/>
      <c r="V50" s="182"/>
      <c r="W50" s="182"/>
      <c r="X50" s="182"/>
      <c r="Y50" s="182"/>
      <c r="Z50" s="182"/>
      <c r="AA50" s="163"/>
      <c r="AB50" s="160"/>
      <c r="AC50" s="160"/>
      <c r="AD50" s="167"/>
      <c r="AE50" s="168"/>
    </row>
    <row r="51" spans="1:31" s="173" customFormat="1" x14ac:dyDescent="0.3">
      <c r="A51" s="160"/>
      <c r="B51" s="160"/>
      <c r="C51" s="160"/>
      <c r="D51" s="160"/>
      <c r="E51" s="160"/>
      <c r="F51" s="160"/>
      <c r="G51" s="160"/>
      <c r="H51" s="160"/>
      <c r="I51" s="160"/>
      <c r="J51" s="160"/>
      <c r="K51" s="160"/>
      <c r="L51" s="160"/>
      <c r="M51" s="160"/>
      <c r="N51" s="160"/>
      <c r="O51" s="160"/>
      <c r="P51" s="160"/>
      <c r="Q51" s="160"/>
      <c r="R51" s="160"/>
      <c r="S51" s="160"/>
      <c r="T51" s="163"/>
      <c r="U51" s="182"/>
      <c r="V51" s="182"/>
      <c r="W51" s="182"/>
      <c r="X51" s="182"/>
      <c r="Y51" s="182"/>
      <c r="Z51" s="182"/>
      <c r="AA51" s="163"/>
      <c r="AB51" s="160"/>
      <c r="AC51" s="160"/>
      <c r="AD51" s="167"/>
      <c r="AE51" s="168"/>
    </row>
    <row r="53" spans="1:31" s="173" customFormat="1" x14ac:dyDescent="0.3">
      <c r="A53" s="160"/>
      <c r="B53" s="160"/>
      <c r="C53" s="160"/>
      <c r="D53" s="160"/>
      <c r="E53" s="160"/>
      <c r="F53" s="160"/>
      <c r="G53" s="160"/>
      <c r="H53" s="160"/>
      <c r="I53" s="160"/>
      <c r="J53" s="160"/>
      <c r="K53" s="160"/>
      <c r="L53" s="160"/>
      <c r="M53" s="160"/>
      <c r="N53" s="160"/>
      <c r="O53" s="160"/>
      <c r="P53" s="160"/>
      <c r="Q53" s="160"/>
      <c r="R53" s="160"/>
      <c r="S53" s="160"/>
      <c r="T53" s="163"/>
      <c r="U53" s="182"/>
      <c r="V53" s="182"/>
      <c r="W53" s="182"/>
      <c r="X53" s="182"/>
      <c r="Y53" s="182"/>
      <c r="Z53" s="182"/>
      <c r="AA53" s="163"/>
      <c r="AB53" s="160"/>
      <c r="AC53" s="160"/>
      <c r="AD53" s="167"/>
      <c r="AE53" s="168"/>
    </row>
  </sheetData>
  <sheetProtection algorithmName="SHA-512" hashValue="VpW2OmqIA4tpozC+LGC1YuNZk587+cud0fzbxEFBMWhJLKmAi+POvcw98UTrrWNo2l459zWnm/c1DmrQGjwGHA==" saltValue="bkA6gVWGBoBextSavm/5dA==" spinCount="100000" sheet="1" objects="1" scenarios="1" selectLockedCells="1"/>
  <mergeCells count="41">
    <mergeCell ref="V23:X23"/>
    <mergeCell ref="O2:Q2"/>
    <mergeCell ref="V10:W10"/>
    <mergeCell ref="V11:W11"/>
    <mergeCell ref="K8:R8"/>
    <mergeCell ref="K9:R10"/>
    <mergeCell ref="K11:R11"/>
    <mergeCell ref="K7:R7"/>
    <mergeCell ref="V12:W12"/>
    <mergeCell ref="V14:X14"/>
    <mergeCell ref="V16:W16"/>
    <mergeCell ref="B18:R18"/>
    <mergeCell ref="B19:R19"/>
    <mergeCell ref="J33:K33"/>
    <mergeCell ref="G33:H33"/>
    <mergeCell ref="H9:J10"/>
    <mergeCell ref="H11:J11"/>
    <mergeCell ref="G27:M27"/>
    <mergeCell ref="G28:M28"/>
    <mergeCell ref="B13:R13"/>
    <mergeCell ref="B14:R14"/>
    <mergeCell ref="B15:R15"/>
    <mergeCell ref="G29:M29"/>
    <mergeCell ref="C32:E32"/>
    <mergeCell ref="F32:N32"/>
    <mergeCell ref="B21:R21"/>
    <mergeCell ref="B23:R23"/>
    <mergeCell ref="B17:R17"/>
    <mergeCell ref="U37:AA38"/>
    <mergeCell ref="C42:E42"/>
    <mergeCell ref="F42:J42"/>
    <mergeCell ref="K42:Q42"/>
    <mergeCell ref="C43:E45"/>
    <mergeCell ref="F43:J45"/>
    <mergeCell ref="N43:Q43"/>
    <mergeCell ref="N44:Q45"/>
    <mergeCell ref="K44:M45"/>
    <mergeCell ref="K43:M43"/>
    <mergeCell ref="V39:W39"/>
    <mergeCell ref="V40:W40"/>
    <mergeCell ref="V45:X45"/>
  </mergeCells>
  <phoneticPr fontId="5"/>
  <conditionalFormatting sqref="V2 V5 V9 V10:W12 V14:X14 V16:W16 V18:W18 V23 V28:V30 V34:V35">
    <cfRule type="expression" dxfId="22" priority="2">
      <formula>V2&lt;&gt;""</formula>
    </cfRule>
  </conditionalFormatting>
  <conditionalFormatting sqref="V23">
    <cfRule type="expression" dxfId="21" priority="3">
      <formula>COUNTIF($V$21,"*リース*")</formula>
    </cfRule>
  </conditionalFormatting>
  <conditionalFormatting sqref="V39:W40 V42:W42 V44:V45">
    <cfRule type="notContainsBlanks" dxfId="20" priority="1">
      <formula>LEN(TRIM(V39))&gt;0</formula>
    </cfRule>
  </conditionalFormatting>
  <dataValidations count="11">
    <dataValidation type="list" imeMode="hiragana" allowBlank="1" showInputMessage="1" promptTitle="代表者の役職" prompt="プルダウンから選択するか、手入力してください" sqref="V16:W16" xr:uid="{3C6EC9CB-1570-4924-BD36-2C8F83690544}">
      <formula1>$AE$2:$AE$6</formula1>
    </dataValidation>
    <dataValidation imeMode="hiragana" allowBlank="1" showInputMessage="1" showErrorMessage="1" promptTitle="法人名" prompt="正式名称を入力してください_x000a_法人格は略さずに入力してください_x000a_例）(株)㈱　→　株式会社" sqref="V14:X14" xr:uid="{CC24916E-8888-4654-8A56-5C86EE7CB8DE}"/>
    <dataValidation imeMode="hiragana" allowBlank="1" showInputMessage="1" showErrorMessage="1" promptTitle="建物名称" prompt="例)★★ビル6F_x000a_※階数はF表記" sqref="V12:W12" xr:uid="{EAA49FB8-77BA-4AE0-97A6-235C30CB3AFD}"/>
    <dataValidation imeMode="hiragana" allowBlank="1" showInputMessage="1" showErrorMessage="1" promptTitle="町名番地" prompt="例)■■1-2-3_x000a_※番地は略式表記" sqref="V11:W11" xr:uid="{138CCE20-F77F-459E-A782-9625D94D2756}"/>
    <dataValidation imeMode="hiragana" allowBlank="1" showInputMessage="1" showErrorMessage="1" promptTitle="市区町村" prompt="例)●●市、●●郡▲▲町、●●区、等" sqref="V10:W10" xr:uid="{0E5D700E-8F1E-4FAC-8DE0-CF1F7AE6481D}"/>
    <dataValidation imeMode="hiragana" allowBlank="1" showInputMessage="1" showErrorMessage="1" sqref="V18:W18 V42:X42 V39:V40 V23:X23" xr:uid="{ED7CBCF5-5F06-4B81-AC29-AEB4738D6FCF}"/>
    <dataValidation type="date" imeMode="disabled" operator="greaterThanOrEqual" allowBlank="1" showInputMessage="1" showErrorMessage="1" error="【****/*/*】という形式で_x000a_日付を入力してください。_x000a_※【2026/6/30】～の入力に制限しています。" promptTitle="文書作成日" prompt="西暦で入力してください_x000a_例）2026/6/30" sqref="V5" xr:uid="{3991D0EB-7096-450C-B3A6-CDC7919C00BA}">
      <formula1>46203</formula1>
    </dataValidation>
    <dataValidation type="date" imeMode="disabled" operator="greaterThanOrEqual" allowBlank="1" showInputMessage="1" showErrorMessage="1" error="【****/*/*】という形式で日付を入力してください。_x000a_※【2026/7/1】～の入力に制限しています。" promptTitle="完了予定年月日" prompt="西暦で入力してください_x000a_例）2026/12/19" sqref="V35" xr:uid="{5445FF6D-B05D-46C5-A0B8-5265BD230D3B}">
      <formula1>46204</formula1>
    </dataValidation>
    <dataValidation type="list" imeMode="hiragana" allowBlank="1" showInputMessage="1" showErrorMessage="1" promptTitle="都道府県" prompt="プルダウンから選択してください" sqref="V9" xr:uid="{2BA9979B-2678-4DA3-9231-82FFBEAE4F34}">
      <formula1>$AD$2:$AD$48</formula1>
    </dataValidation>
    <dataValidation imeMode="disabled" allowBlank="1" showInputMessage="1" showErrorMessage="1" promptTitle="電話番号" prompt="ハイフン、スペース等は入れずに入力してください_x000a_例）000-1111-2222_x000a_　 →00011112222" sqref="V44" xr:uid="{EC06F21C-0243-413E-BBFB-9AAB504F0798}"/>
    <dataValidation type="date" allowBlank="1" showInputMessage="1" showErrorMessage="1" error="【****/*/*】という形式で日付を入力してください。_x000a_※【2026/7/1】～【2027/2/26】の入力に制限しています。" promptTitle="完了予定年月日" prompt="西暦で入力してください_x000a_例）2027/2/26" sqref="V34" xr:uid="{D81D9255-FBA4-4CA0-93A1-CF81678BCC31}">
      <formula1>46204</formula1>
      <formula2>46444</formula2>
    </dataValidation>
  </dataValidations>
  <printOptions horizontalCentered="1"/>
  <pageMargins left="0.6692913385826772" right="0.23622047244094491" top="0.47244094488188981" bottom="0.15748031496062992" header="0.31496062992125984" footer="0.1574803149606299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41FA-74C6-4DF5-97AC-B4AC74E04E6F}">
  <sheetPr codeName="Sheet5">
    <pageSetUpPr autoPageBreaks="0"/>
  </sheetPr>
  <dimension ref="A1:AJ292"/>
  <sheetViews>
    <sheetView showGridLines="0" zoomScale="93" zoomScaleNormal="93" zoomScaleSheetLayoutView="100" workbookViewId="0">
      <pane ySplit="4" topLeftCell="A5" activePane="bottomLeft" state="frozen"/>
      <selection activeCell="P39" sqref="P39"/>
      <selection pane="bottomLeft" activeCell="B17" sqref="B17:C17"/>
    </sheetView>
  </sheetViews>
  <sheetFormatPr defaultColWidth="8.7265625" defaultRowHeight="18" outlineLevelRow="1" x14ac:dyDescent="0.3"/>
  <cols>
    <col min="1" max="1" width="0.90625" style="202" customWidth="1"/>
    <col min="2" max="2" width="4.453125" style="204" customWidth="1"/>
    <col min="3" max="3" width="9.08984375" style="204" customWidth="1"/>
    <col min="4" max="5" width="17.90625" style="204" customWidth="1"/>
    <col min="6" max="7" width="5.6328125" style="204" customWidth="1"/>
    <col min="8" max="8" width="3.7265625" style="204" customWidth="1"/>
    <col min="9" max="9" width="2.08984375" style="204" customWidth="1"/>
    <col min="10" max="10" width="3.7265625" style="204" customWidth="1"/>
    <col min="11" max="11" width="2.08984375" style="204" customWidth="1"/>
    <col min="12" max="13" width="4.36328125" style="204" customWidth="1"/>
    <col min="14" max="15" width="0.6328125" style="202" customWidth="1"/>
    <col min="16" max="16" width="4.08984375" style="206" customWidth="1"/>
    <col min="17" max="20" width="8.7265625" style="18"/>
    <col min="21" max="25" width="5.7265625" style="19" hidden="1" customWidth="1"/>
    <col min="26" max="32" width="8.7265625" style="17"/>
    <col min="33" max="33" width="7.36328125" style="20" hidden="1" customWidth="1"/>
    <col min="34" max="36" width="7.36328125" style="21" hidden="1" customWidth="1"/>
  </cols>
  <sheetData>
    <row r="1" spans="1:36" ht="5.0999999999999996" customHeight="1" x14ac:dyDescent="0.3">
      <c r="A1" s="15"/>
      <c r="B1" s="38"/>
      <c r="C1" s="38"/>
      <c r="D1" s="38"/>
      <c r="E1" s="38"/>
      <c r="F1" s="38"/>
      <c r="G1" s="38"/>
      <c r="H1" s="38"/>
      <c r="I1" s="38"/>
      <c r="J1" s="38"/>
      <c r="K1" s="38"/>
      <c r="L1" s="38"/>
      <c r="M1" s="38"/>
      <c r="N1" s="38"/>
      <c r="O1" s="38"/>
      <c r="P1" s="38"/>
      <c r="Q1" s="333" t="s">
        <v>153</v>
      </c>
      <c r="R1" s="334"/>
      <c r="S1" s="334"/>
      <c r="T1" s="334"/>
      <c r="U1" s="334"/>
      <c r="V1" s="334"/>
      <c r="W1" s="334"/>
      <c r="X1" s="334"/>
      <c r="Y1" s="334"/>
      <c r="Z1" s="334"/>
      <c r="AA1" s="334"/>
      <c r="AB1" s="334"/>
      <c r="AC1" s="334"/>
      <c r="AD1" s="334"/>
      <c r="AE1" s="334"/>
      <c r="AF1" s="334"/>
      <c r="AG1" s="24"/>
      <c r="AH1" s="24"/>
      <c r="AI1" s="24"/>
      <c r="AJ1" s="24"/>
    </row>
    <row r="2" spans="1:36" ht="21.9" customHeight="1" x14ac:dyDescent="0.3">
      <c r="A2" s="16"/>
      <c r="B2" s="330" t="s">
        <v>154</v>
      </c>
      <c r="C2" s="330"/>
      <c r="D2" s="274" t="s">
        <v>155</v>
      </c>
      <c r="E2" s="274" t="s">
        <v>156</v>
      </c>
      <c r="F2" s="330" t="s">
        <v>157</v>
      </c>
      <c r="G2" s="330"/>
      <c r="H2" s="335" t="s">
        <v>158</v>
      </c>
      <c r="I2" s="335"/>
      <c r="J2" s="335"/>
      <c r="K2" s="335"/>
      <c r="L2" s="335" t="s">
        <v>159</v>
      </c>
      <c r="M2" s="335"/>
      <c r="N2" s="335"/>
      <c r="O2" s="335"/>
      <c r="P2" s="335"/>
      <c r="Q2" s="333"/>
      <c r="R2" s="334"/>
      <c r="S2" s="334"/>
      <c r="T2" s="334"/>
      <c r="U2" s="334"/>
      <c r="V2" s="334"/>
      <c r="W2" s="334"/>
      <c r="X2" s="334"/>
      <c r="Y2" s="334"/>
      <c r="Z2" s="334"/>
      <c r="AA2" s="334"/>
      <c r="AB2" s="334"/>
      <c r="AC2" s="334"/>
      <c r="AD2" s="334"/>
      <c r="AE2" s="334"/>
      <c r="AF2" s="334"/>
      <c r="AG2" s="24"/>
      <c r="AH2" s="24"/>
      <c r="AI2" s="24"/>
      <c r="AJ2" s="24"/>
    </row>
    <row r="3" spans="1:36" ht="18" hidden="1" customHeight="1" x14ac:dyDescent="0.3">
      <c r="A3" s="213"/>
      <c r="B3" s="202"/>
      <c r="C3" s="202"/>
      <c r="D3" s="202"/>
      <c r="E3" s="202"/>
      <c r="F3" s="202"/>
      <c r="G3" s="202"/>
      <c r="H3" s="202"/>
      <c r="I3" s="202"/>
      <c r="J3" s="202"/>
      <c r="K3" s="202"/>
      <c r="L3" s="202"/>
      <c r="M3" s="213"/>
      <c r="N3" s="213"/>
      <c r="O3" s="213"/>
      <c r="P3" s="214"/>
      <c r="Q3" s="39"/>
      <c r="R3" s="24"/>
      <c r="S3" s="24"/>
      <c r="T3" s="24"/>
      <c r="U3" s="24"/>
      <c r="V3" s="24"/>
      <c r="W3" s="24"/>
      <c r="X3" s="24"/>
      <c r="Y3" s="24"/>
      <c r="Z3" s="24"/>
      <c r="AA3" s="24"/>
      <c r="AB3" s="24"/>
      <c r="AC3" s="24"/>
      <c r="AD3" s="24"/>
      <c r="AE3" s="24"/>
      <c r="AF3" s="24"/>
      <c r="AG3" s="24"/>
      <c r="AH3" s="24"/>
      <c r="AI3" s="24"/>
      <c r="AJ3" s="24"/>
    </row>
    <row r="4" spans="1:36" ht="5.0999999999999996" customHeight="1" x14ac:dyDescent="0.3">
      <c r="A4" s="15"/>
      <c r="B4" s="15"/>
      <c r="C4" s="15"/>
      <c r="D4" s="15"/>
      <c r="E4" s="15"/>
      <c r="F4" s="15"/>
      <c r="G4" s="15"/>
      <c r="H4" s="15"/>
      <c r="I4" s="15"/>
      <c r="J4" s="15"/>
      <c r="K4" s="15"/>
      <c r="L4" s="15"/>
      <c r="M4" s="15"/>
      <c r="N4" s="15"/>
      <c r="O4" s="15"/>
      <c r="P4" s="24"/>
      <c r="Q4" s="39"/>
      <c r="R4" s="24"/>
      <c r="S4" s="24"/>
      <c r="T4" s="24"/>
      <c r="U4" s="24"/>
      <c r="V4" s="24"/>
      <c r="W4" s="24"/>
      <c r="X4" s="24"/>
      <c r="Y4" s="24"/>
      <c r="Z4" s="24"/>
      <c r="AA4" s="24"/>
      <c r="AB4" s="24"/>
      <c r="AC4" s="24"/>
      <c r="AD4" s="24"/>
      <c r="AE4" s="24"/>
      <c r="AF4" s="24"/>
      <c r="AG4" s="24"/>
      <c r="AH4" s="24"/>
      <c r="AI4" s="24"/>
      <c r="AJ4" s="24"/>
    </row>
    <row r="5" spans="1:36" ht="15.9" customHeight="1" x14ac:dyDescent="0.3">
      <c r="B5" s="203" t="s">
        <v>160</v>
      </c>
      <c r="O5" s="205"/>
      <c r="Q5" s="40" t="s">
        <v>161</v>
      </c>
      <c r="AG5" s="20">
        <v>-1</v>
      </c>
      <c r="AH5" s="21" t="s">
        <v>162</v>
      </c>
      <c r="AI5" s="21" t="s">
        <v>163</v>
      </c>
      <c r="AJ5" s="21" t="s">
        <v>164</v>
      </c>
    </row>
    <row r="6" spans="1:36" ht="15.9" customHeight="1" x14ac:dyDescent="0.3">
      <c r="J6" s="331"/>
      <c r="K6" s="331"/>
      <c r="L6" s="331"/>
      <c r="M6" s="275"/>
      <c r="O6" s="205"/>
      <c r="Q6" s="41"/>
      <c r="AG6" s="20">
        <v>-1</v>
      </c>
      <c r="AH6" s="22" t="s">
        <v>165</v>
      </c>
      <c r="AI6" s="22">
        <v>1</v>
      </c>
      <c r="AJ6" s="22" t="s">
        <v>166</v>
      </c>
    </row>
    <row r="7" spans="1:36" ht="15.9" customHeight="1" x14ac:dyDescent="0.3">
      <c r="G7" s="207" t="s">
        <v>167</v>
      </c>
      <c r="H7" s="260" t="str">
        <f>様式第１!M3</f>
        <v/>
      </c>
      <c r="I7" s="275" t="s">
        <v>168</v>
      </c>
      <c r="J7" s="260" t="str">
        <f>様式第１!O3</f>
        <v/>
      </c>
      <c r="K7" s="275" t="s">
        <v>169</v>
      </c>
      <c r="L7" s="260" t="str">
        <f>様式第１!Q3</f>
        <v/>
      </c>
      <c r="M7" s="265" t="s">
        <v>170</v>
      </c>
      <c r="O7" s="205"/>
      <c r="Q7" s="42" t="s">
        <v>171</v>
      </c>
      <c r="AG7" s="20">
        <v>-1</v>
      </c>
      <c r="AH7" s="22" t="s">
        <v>172</v>
      </c>
      <c r="AI7" s="22">
        <v>2</v>
      </c>
      <c r="AJ7" s="22" t="s">
        <v>173</v>
      </c>
    </row>
    <row r="8" spans="1:36" ht="15.9" customHeight="1" x14ac:dyDescent="0.3">
      <c r="B8" s="203" t="s">
        <v>174</v>
      </c>
      <c r="K8" s="275"/>
      <c r="L8" s="208"/>
      <c r="O8" s="205"/>
      <c r="Q8" s="42" t="s">
        <v>175</v>
      </c>
      <c r="AG8" s="20">
        <v>-1</v>
      </c>
      <c r="AH8" s="21" t="s">
        <v>176</v>
      </c>
      <c r="AI8" s="22">
        <v>3</v>
      </c>
    </row>
    <row r="9" spans="1:36" ht="15.9" customHeight="1" x14ac:dyDescent="0.3">
      <c r="O9" s="205"/>
      <c r="Q9" s="43"/>
      <c r="AG9" s="20">
        <v>-1</v>
      </c>
      <c r="AI9" s="22">
        <v>4</v>
      </c>
    </row>
    <row r="10" spans="1:36" ht="15.9" customHeight="1" x14ac:dyDescent="0.3">
      <c r="B10" s="332" t="s">
        <v>177</v>
      </c>
      <c r="C10" s="332"/>
      <c r="D10" s="332"/>
      <c r="E10" s="332"/>
      <c r="F10" s="332"/>
      <c r="G10" s="332"/>
      <c r="H10" s="332"/>
      <c r="I10" s="332"/>
      <c r="J10" s="332"/>
      <c r="K10" s="332"/>
      <c r="L10" s="332"/>
      <c r="M10" s="332"/>
      <c r="O10" s="205"/>
      <c r="Q10" s="43"/>
      <c r="AG10" s="20">
        <v>-1</v>
      </c>
      <c r="AI10" s="22">
        <v>5</v>
      </c>
    </row>
    <row r="11" spans="1:36" ht="32.1" customHeight="1" x14ac:dyDescent="0.3">
      <c r="B11" s="336" t="str">
        <f>様式第１!K9</f>
        <v/>
      </c>
      <c r="C11" s="337"/>
      <c r="D11" s="337"/>
      <c r="E11" s="337"/>
      <c r="F11" s="337"/>
      <c r="G11" s="337"/>
      <c r="H11" s="337"/>
      <c r="I11" s="337"/>
      <c r="J11" s="337"/>
      <c r="K11" s="337"/>
      <c r="L11" s="337"/>
      <c r="M11" s="338"/>
      <c r="O11" s="205"/>
      <c r="Q11" s="43"/>
      <c r="AG11" s="20">
        <v>-1</v>
      </c>
      <c r="AI11" s="22">
        <v>6</v>
      </c>
    </row>
    <row r="12" spans="1:36" ht="15.9" customHeight="1" x14ac:dyDescent="0.3">
      <c r="F12" s="203"/>
      <c r="G12" s="331"/>
      <c r="H12" s="331"/>
      <c r="I12" s="331"/>
      <c r="J12" s="331"/>
      <c r="K12" s="331"/>
      <c r="L12" s="331"/>
      <c r="M12" s="331"/>
      <c r="O12" s="205"/>
      <c r="Q12" s="43"/>
      <c r="AG12" s="20">
        <v>-1</v>
      </c>
      <c r="AI12" s="22">
        <v>7</v>
      </c>
    </row>
    <row r="13" spans="1:36" ht="18.45" customHeight="1" x14ac:dyDescent="0.3">
      <c r="B13" s="339" t="s">
        <v>178</v>
      </c>
      <c r="C13" s="332"/>
      <c r="D13" s="339" t="s">
        <v>179</v>
      </c>
      <c r="E13" s="339" t="s">
        <v>180</v>
      </c>
      <c r="F13" s="340" t="s">
        <v>181</v>
      </c>
      <c r="G13" s="340"/>
      <c r="H13" s="340"/>
      <c r="I13" s="340"/>
      <c r="J13" s="340"/>
      <c r="K13" s="340"/>
      <c r="L13" s="339" t="s">
        <v>182</v>
      </c>
      <c r="M13" s="332"/>
      <c r="O13" s="205"/>
      <c r="Q13" s="43"/>
      <c r="V13" s="19" t="s">
        <v>183</v>
      </c>
      <c r="AG13" s="20">
        <v>-1</v>
      </c>
      <c r="AI13" s="22">
        <v>8</v>
      </c>
    </row>
    <row r="14" spans="1:36" ht="18.45" customHeight="1" x14ac:dyDescent="0.3">
      <c r="B14" s="332"/>
      <c r="C14" s="332"/>
      <c r="D14" s="332"/>
      <c r="E14" s="332"/>
      <c r="F14" s="340"/>
      <c r="G14" s="340"/>
      <c r="H14" s="340"/>
      <c r="I14" s="340"/>
      <c r="J14" s="340"/>
      <c r="K14" s="340"/>
      <c r="L14" s="332"/>
      <c r="M14" s="332"/>
      <c r="O14" s="205"/>
      <c r="Q14" s="43"/>
      <c r="V14" s="19">
        <f>SUM(V17:V31)</f>
        <v>0</v>
      </c>
      <c r="AG14" s="20">
        <v>-1</v>
      </c>
      <c r="AI14" s="22">
        <v>9</v>
      </c>
    </row>
    <row r="15" spans="1:36" ht="36" customHeight="1" x14ac:dyDescent="0.3">
      <c r="B15" s="332"/>
      <c r="C15" s="332"/>
      <c r="D15" s="332"/>
      <c r="E15" s="332"/>
      <c r="F15" s="332" t="s">
        <v>184</v>
      </c>
      <c r="G15" s="332" t="s">
        <v>185</v>
      </c>
      <c r="H15" s="332" t="s">
        <v>186</v>
      </c>
      <c r="I15" s="332"/>
      <c r="J15" s="332" t="s">
        <v>187</v>
      </c>
      <c r="K15" s="332"/>
      <c r="L15" s="332"/>
      <c r="M15" s="332"/>
      <c r="O15" s="205"/>
      <c r="Q15" s="43"/>
      <c r="AG15" s="20">
        <v>-1</v>
      </c>
      <c r="AI15" s="22">
        <v>10</v>
      </c>
    </row>
    <row r="16" spans="1:36" ht="15.9" hidden="1" customHeight="1" x14ac:dyDescent="0.3">
      <c r="B16" s="332"/>
      <c r="C16" s="332"/>
      <c r="D16" s="332"/>
      <c r="E16" s="332"/>
      <c r="F16" s="332"/>
      <c r="G16" s="332"/>
      <c r="H16" s="332"/>
      <c r="I16" s="332"/>
      <c r="J16" s="332"/>
      <c r="K16" s="332"/>
      <c r="L16" s="332"/>
      <c r="M16" s="332"/>
      <c r="O16" s="205"/>
      <c r="Q16" s="43"/>
      <c r="V16" s="19" t="s">
        <v>188</v>
      </c>
      <c r="AG16" s="20">
        <v>-1</v>
      </c>
      <c r="AI16" s="22">
        <v>11</v>
      </c>
    </row>
    <row r="17" spans="2:35" ht="32.1" customHeight="1" x14ac:dyDescent="0.3">
      <c r="B17" s="341"/>
      <c r="C17" s="342"/>
      <c r="D17" s="261"/>
      <c r="E17" s="262"/>
      <c r="F17" s="263"/>
      <c r="G17" s="276"/>
      <c r="H17" s="343"/>
      <c r="I17" s="344"/>
      <c r="J17" s="343"/>
      <c r="K17" s="344"/>
      <c r="L17" s="345"/>
      <c r="M17" s="345"/>
      <c r="O17" s="205"/>
      <c r="Q17" s="44" t="str">
        <f>W17&amp;X17&amp;Y17</f>
        <v>←入力　 （役職名～性別）</v>
      </c>
      <c r="U17" s="19">
        <v>1</v>
      </c>
      <c r="V17" s="19">
        <f>IF(AND(E17&lt;&gt;"",F17&lt;&gt;"",G17&lt;&gt;"",H17&lt;&gt;"",J17&lt;&gt;"",L17&lt;&gt;""),1,0)</f>
        <v>0</v>
      </c>
      <c r="W17" s="19" t="str">
        <f>IF(V17=1,"○","←")</f>
        <v>←</v>
      </c>
      <c r="X17" s="19" t="str">
        <f>IF(W17="○","入力済","入力　 ")</f>
        <v xml:space="preserve">入力　 </v>
      </c>
      <c r="Y17" s="19" t="s">
        <v>189</v>
      </c>
      <c r="AG17" s="20">
        <v>1</v>
      </c>
      <c r="AI17" s="22">
        <v>12</v>
      </c>
    </row>
    <row r="18" spans="2:35" ht="32.1" customHeight="1" x14ac:dyDescent="0.3">
      <c r="B18" s="346"/>
      <c r="C18" s="347"/>
      <c r="D18" s="262"/>
      <c r="E18" s="262"/>
      <c r="F18" s="263"/>
      <c r="G18" s="276"/>
      <c r="H18" s="343"/>
      <c r="I18" s="344"/>
      <c r="J18" s="343"/>
      <c r="K18" s="344"/>
      <c r="L18" s="345"/>
      <c r="M18" s="345"/>
      <c r="O18" s="205"/>
      <c r="Q18" s="44" t="str">
        <f t="shared" ref="Q18:Q31" si="0">IF(W18="","",W18&amp;X18&amp;Y18)</f>
        <v/>
      </c>
      <c r="U18" s="19">
        <v>2</v>
      </c>
      <c r="V18" s="19">
        <f t="shared" ref="V18:V46" si="1">IF(AND(B18&lt;&gt;"",D18&lt;&gt;"",E18&lt;&gt;"",F18&lt;&gt;"",G18&lt;&gt;"",H18&lt;&gt;"",J18&lt;&gt;"",L18&lt;&gt;""),1,0)</f>
        <v>0</v>
      </c>
      <c r="W18" s="19" t="str">
        <f>IF(V17=0,"",IF(V18=1,"○","←"))</f>
        <v/>
      </c>
      <c r="X18" s="19" t="str">
        <f t="shared" ref="X18:X46" si="2">IF(W18="○","入力済","入力　 ")</f>
        <v xml:space="preserve">入力　 </v>
      </c>
      <c r="Y18" s="19" t="s">
        <v>189</v>
      </c>
      <c r="AG18" s="20">
        <v>2</v>
      </c>
      <c r="AI18" s="22">
        <v>13</v>
      </c>
    </row>
    <row r="19" spans="2:35" ht="32.1" customHeight="1" x14ac:dyDescent="0.3">
      <c r="B19" s="346"/>
      <c r="C19" s="347"/>
      <c r="D19" s="262"/>
      <c r="E19" s="262"/>
      <c r="F19" s="263"/>
      <c r="G19" s="276"/>
      <c r="H19" s="343"/>
      <c r="I19" s="344"/>
      <c r="J19" s="343"/>
      <c r="K19" s="344"/>
      <c r="L19" s="345"/>
      <c r="M19" s="345"/>
      <c r="O19" s="205"/>
      <c r="Q19" s="44" t="str">
        <f t="shared" si="0"/>
        <v/>
      </c>
      <c r="U19" s="19">
        <v>3</v>
      </c>
      <c r="V19" s="19">
        <f t="shared" si="1"/>
        <v>0</v>
      </c>
      <c r="W19" s="19" t="str">
        <f t="shared" ref="W19:W46" si="3">IF(V18=0,"",IF(V19=1,"○","←"))</f>
        <v/>
      </c>
      <c r="X19" s="19" t="str">
        <f t="shared" si="2"/>
        <v xml:space="preserve">入力　 </v>
      </c>
      <c r="Y19" s="19" t="s">
        <v>189</v>
      </c>
      <c r="AG19" s="20">
        <v>3</v>
      </c>
      <c r="AI19" s="22">
        <v>14</v>
      </c>
    </row>
    <row r="20" spans="2:35" ht="32.1" customHeight="1" x14ac:dyDescent="0.3">
      <c r="B20" s="346"/>
      <c r="C20" s="347"/>
      <c r="D20" s="262"/>
      <c r="E20" s="262"/>
      <c r="F20" s="263"/>
      <c r="G20" s="276"/>
      <c r="H20" s="343"/>
      <c r="I20" s="344"/>
      <c r="J20" s="343"/>
      <c r="K20" s="344"/>
      <c r="L20" s="345"/>
      <c r="M20" s="345"/>
      <c r="O20" s="205"/>
      <c r="Q20" s="44" t="str">
        <f t="shared" si="0"/>
        <v/>
      </c>
      <c r="U20" s="19">
        <v>4</v>
      </c>
      <c r="V20" s="19">
        <f t="shared" si="1"/>
        <v>0</v>
      </c>
      <c r="W20" s="19" t="str">
        <f t="shared" si="3"/>
        <v/>
      </c>
      <c r="X20" s="19" t="str">
        <f t="shared" si="2"/>
        <v xml:space="preserve">入力　 </v>
      </c>
      <c r="Y20" s="19" t="s">
        <v>189</v>
      </c>
      <c r="AG20" s="20">
        <v>4</v>
      </c>
      <c r="AI20" s="22">
        <v>15</v>
      </c>
    </row>
    <row r="21" spans="2:35" ht="32.1" customHeight="1" x14ac:dyDescent="0.3">
      <c r="B21" s="346"/>
      <c r="C21" s="347"/>
      <c r="D21" s="262"/>
      <c r="E21" s="262"/>
      <c r="F21" s="263"/>
      <c r="G21" s="276"/>
      <c r="H21" s="343"/>
      <c r="I21" s="344"/>
      <c r="J21" s="343"/>
      <c r="K21" s="344"/>
      <c r="L21" s="345"/>
      <c r="M21" s="345"/>
      <c r="O21" s="205"/>
      <c r="P21" s="209"/>
      <c r="Q21" s="44" t="str">
        <f t="shared" si="0"/>
        <v/>
      </c>
      <c r="U21" s="19">
        <v>5</v>
      </c>
      <c r="V21" s="19">
        <f t="shared" si="1"/>
        <v>0</v>
      </c>
      <c r="W21" s="19" t="str">
        <f t="shared" si="3"/>
        <v/>
      </c>
      <c r="X21" s="19" t="str">
        <f t="shared" si="2"/>
        <v xml:space="preserve">入力　 </v>
      </c>
      <c r="Y21" s="19" t="s">
        <v>189</v>
      </c>
      <c r="AG21" s="20">
        <v>5</v>
      </c>
      <c r="AI21" s="22">
        <v>16</v>
      </c>
    </row>
    <row r="22" spans="2:35" ht="32.1" customHeight="1" x14ac:dyDescent="0.3">
      <c r="B22" s="346"/>
      <c r="C22" s="347"/>
      <c r="D22" s="262"/>
      <c r="E22" s="262"/>
      <c r="F22" s="263"/>
      <c r="G22" s="276"/>
      <c r="H22" s="343"/>
      <c r="I22" s="344"/>
      <c r="J22" s="343"/>
      <c r="K22" s="344"/>
      <c r="L22" s="345"/>
      <c r="M22" s="345"/>
      <c r="O22" s="205"/>
      <c r="P22" s="209"/>
      <c r="Q22" s="44" t="str">
        <f t="shared" si="0"/>
        <v/>
      </c>
      <c r="U22" s="19">
        <v>6</v>
      </c>
      <c r="V22" s="19">
        <f t="shared" si="1"/>
        <v>0</v>
      </c>
      <c r="W22" s="19" t="str">
        <f t="shared" si="3"/>
        <v/>
      </c>
      <c r="X22" s="19" t="str">
        <f t="shared" si="2"/>
        <v xml:space="preserve">入力　 </v>
      </c>
      <c r="Y22" s="19" t="s">
        <v>189</v>
      </c>
      <c r="AG22" s="20">
        <v>6</v>
      </c>
      <c r="AI22" s="22">
        <v>17</v>
      </c>
    </row>
    <row r="23" spans="2:35" ht="32.1" customHeight="1" x14ac:dyDescent="0.3">
      <c r="B23" s="346"/>
      <c r="C23" s="347"/>
      <c r="D23" s="262"/>
      <c r="E23" s="262"/>
      <c r="F23" s="263"/>
      <c r="G23" s="276"/>
      <c r="H23" s="343"/>
      <c r="I23" s="344"/>
      <c r="J23" s="343"/>
      <c r="K23" s="344"/>
      <c r="L23" s="345"/>
      <c r="M23" s="345"/>
      <c r="O23" s="205"/>
      <c r="P23" s="209"/>
      <c r="Q23" s="44" t="str">
        <f t="shared" si="0"/>
        <v/>
      </c>
      <c r="U23" s="19">
        <v>7</v>
      </c>
      <c r="V23" s="19">
        <f t="shared" si="1"/>
        <v>0</v>
      </c>
      <c r="W23" s="19" t="str">
        <f t="shared" si="3"/>
        <v/>
      </c>
      <c r="X23" s="19" t="str">
        <f t="shared" si="2"/>
        <v xml:space="preserve">入力　 </v>
      </c>
      <c r="Y23" s="19" t="s">
        <v>189</v>
      </c>
      <c r="AG23" s="20">
        <v>7</v>
      </c>
      <c r="AI23" s="22">
        <v>18</v>
      </c>
    </row>
    <row r="24" spans="2:35" ht="32.1" customHeight="1" x14ac:dyDescent="0.3">
      <c r="B24" s="346"/>
      <c r="C24" s="347"/>
      <c r="D24" s="262"/>
      <c r="E24" s="262"/>
      <c r="F24" s="263"/>
      <c r="G24" s="276"/>
      <c r="H24" s="343"/>
      <c r="I24" s="344"/>
      <c r="J24" s="343"/>
      <c r="K24" s="344"/>
      <c r="L24" s="345"/>
      <c r="M24" s="345"/>
      <c r="O24" s="205"/>
      <c r="P24" s="209"/>
      <c r="Q24" s="44" t="str">
        <f t="shared" si="0"/>
        <v/>
      </c>
      <c r="U24" s="19">
        <v>8</v>
      </c>
      <c r="V24" s="19">
        <f t="shared" si="1"/>
        <v>0</v>
      </c>
      <c r="W24" s="19" t="str">
        <f t="shared" si="3"/>
        <v/>
      </c>
      <c r="X24" s="19" t="str">
        <f t="shared" si="2"/>
        <v xml:space="preserve">入力　 </v>
      </c>
      <c r="Y24" s="19" t="s">
        <v>189</v>
      </c>
      <c r="AG24" s="20">
        <v>8</v>
      </c>
      <c r="AI24" s="22">
        <v>19</v>
      </c>
    </row>
    <row r="25" spans="2:35" ht="32.1" customHeight="1" x14ac:dyDescent="0.3">
      <c r="B25" s="346"/>
      <c r="C25" s="347"/>
      <c r="D25" s="262"/>
      <c r="E25" s="262"/>
      <c r="F25" s="263"/>
      <c r="G25" s="276"/>
      <c r="H25" s="343"/>
      <c r="I25" s="344"/>
      <c r="J25" s="343"/>
      <c r="K25" s="344"/>
      <c r="L25" s="345"/>
      <c r="M25" s="345"/>
      <c r="O25" s="205"/>
      <c r="P25" s="209"/>
      <c r="Q25" s="44" t="str">
        <f t="shared" si="0"/>
        <v/>
      </c>
      <c r="U25" s="19">
        <v>9</v>
      </c>
      <c r="V25" s="19">
        <f t="shared" si="1"/>
        <v>0</v>
      </c>
      <c r="W25" s="19" t="str">
        <f t="shared" si="3"/>
        <v/>
      </c>
      <c r="X25" s="19" t="str">
        <f t="shared" si="2"/>
        <v xml:space="preserve">入力　 </v>
      </c>
      <c r="Y25" s="19" t="s">
        <v>189</v>
      </c>
      <c r="AG25" s="20">
        <v>9</v>
      </c>
      <c r="AI25" s="22">
        <v>20</v>
      </c>
    </row>
    <row r="26" spans="2:35" ht="32.1" customHeight="1" x14ac:dyDescent="0.3">
      <c r="B26" s="346"/>
      <c r="C26" s="347"/>
      <c r="D26" s="262"/>
      <c r="E26" s="262"/>
      <c r="F26" s="263"/>
      <c r="G26" s="276"/>
      <c r="H26" s="343"/>
      <c r="I26" s="344"/>
      <c r="J26" s="343"/>
      <c r="K26" s="344"/>
      <c r="L26" s="345"/>
      <c r="M26" s="345"/>
      <c r="O26" s="205"/>
      <c r="P26" s="209"/>
      <c r="Q26" s="44" t="str">
        <f t="shared" si="0"/>
        <v/>
      </c>
      <c r="U26" s="19">
        <v>10</v>
      </c>
      <c r="V26" s="19">
        <f t="shared" si="1"/>
        <v>0</v>
      </c>
      <c r="W26" s="19" t="str">
        <f t="shared" si="3"/>
        <v/>
      </c>
      <c r="X26" s="19" t="str">
        <f t="shared" si="2"/>
        <v xml:space="preserve">入力　 </v>
      </c>
      <c r="Y26" s="19" t="s">
        <v>189</v>
      </c>
      <c r="AG26" s="20">
        <v>10</v>
      </c>
      <c r="AI26" s="22">
        <v>21</v>
      </c>
    </row>
    <row r="27" spans="2:35" ht="32.1" customHeight="1" x14ac:dyDescent="0.3">
      <c r="B27" s="346"/>
      <c r="C27" s="347"/>
      <c r="D27" s="262"/>
      <c r="E27" s="262"/>
      <c r="F27" s="263"/>
      <c r="G27" s="276"/>
      <c r="H27" s="343"/>
      <c r="I27" s="344"/>
      <c r="J27" s="343"/>
      <c r="K27" s="344"/>
      <c r="L27" s="345"/>
      <c r="M27" s="345"/>
      <c r="O27" s="205"/>
      <c r="P27" s="209"/>
      <c r="Q27" s="44" t="str">
        <f t="shared" si="0"/>
        <v/>
      </c>
      <c r="U27" s="19">
        <v>11</v>
      </c>
      <c r="V27" s="19">
        <f t="shared" si="1"/>
        <v>0</v>
      </c>
      <c r="W27" s="19" t="str">
        <f t="shared" si="3"/>
        <v/>
      </c>
      <c r="X27" s="19" t="str">
        <f t="shared" si="2"/>
        <v xml:space="preserve">入力　 </v>
      </c>
      <c r="Y27" s="19" t="s">
        <v>189</v>
      </c>
      <c r="AG27" s="20">
        <v>11</v>
      </c>
      <c r="AI27" s="22">
        <v>22</v>
      </c>
    </row>
    <row r="28" spans="2:35" ht="32.1" customHeight="1" x14ac:dyDescent="0.3">
      <c r="B28" s="346"/>
      <c r="C28" s="347"/>
      <c r="D28" s="262"/>
      <c r="E28" s="262"/>
      <c r="F28" s="263"/>
      <c r="G28" s="276"/>
      <c r="H28" s="343"/>
      <c r="I28" s="344"/>
      <c r="J28" s="343"/>
      <c r="K28" s="344"/>
      <c r="L28" s="345"/>
      <c r="M28" s="345"/>
      <c r="O28" s="205"/>
      <c r="P28" s="209"/>
      <c r="Q28" s="44" t="str">
        <f t="shared" si="0"/>
        <v/>
      </c>
      <c r="U28" s="19">
        <v>12</v>
      </c>
      <c r="V28" s="19">
        <f t="shared" si="1"/>
        <v>0</v>
      </c>
      <c r="W28" s="19" t="str">
        <f t="shared" si="3"/>
        <v/>
      </c>
      <c r="X28" s="19" t="str">
        <f t="shared" si="2"/>
        <v xml:space="preserve">入力　 </v>
      </c>
      <c r="Y28" s="19" t="s">
        <v>189</v>
      </c>
      <c r="AG28" s="20">
        <v>12</v>
      </c>
      <c r="AI28" s="22">
        <v>23</v>
      </c>
    </row>
    <row r="29" spans="2:35" ht="32.1" customHeight="1" x14ac:dyDescent="0.3">
      <c r="B29" s="346"/>
      <c r="C29" s="347"/>
      <c r="D29" s="262"/>
      <c r="E29" s="262"/>
      <c r="F29" s="263"/>
      <c r="G29" s="276"/>
      <c r="H29" s="343"/>
      <c r="I29" s="344"/>
      <c r="J29" s="343"/>
      <c r="K29" s="344"/>
      <c r="L29" s="345"/>
      <c r="M29" s="345"/>
      <c r="O29" s="205"/>
      <c r="P29" s="209"/>
      <c r="Q29" s="44" t="str">
        <f t="shared" si="0"/>
        <v/>
      </c>
      <c r="U29" s="19">
        <v>13</v>
      </c>
      <c r="V29" s="19">
        <f t="shared" si="1"/>
        <v>0</v>
      </c>
      <c r="W29" s="19" t="str">
        <f t="shared" si="3"/>
        <v/>
      </c>
      <c r="X29" s="19" t="str">
        <f t="shared" si="2"/>
        <v xml:space="preserve">入力　 </v>
      </c>
      <c r="Y29" s="19" t="s">
        <v>189</v>
      </c>
      <c r="AG29" s="20">
        <v>13</v>
      </c>
      <c r="AI29" s="22">
        <v>24</v>
      </c>
    </row>
    <row r="30" spans="2:35" ht="32.1" customHeight="1" x14ac:dyDescent="0.3">
      <c r="B30" s="346"/>
      <c r="C30" s="347"/>
      <c r="D30" s="262"/>
      <c r="E30" s="262"/>
      <c r="F30" s="263"/>
      <c r="G30" s="276"/>
      <c r="H30" s="343"/>
      <c r="I30" s="344"/>
      <c r="J30" s="343"/>
      <c r="K30" s="344"/>
      <c r="L30" s="345"/>
      <c r="M30" s="345"/>
      <c r="O30" s="205"/>
      <c r="P30" s="209"/>
      <c r="Q30" s="44" t="str">
        <f t="shared" si="0"/>
        <v/>
      </c>
      <c r="U30" s="19">
        <v>14</v>
      </c>
      <c r="V30" s="19">
        <f t="shared" si="1"/>
        <v>0</v>
      </c>
      <c r="W30" s="19" t="str">
        <f t="shared" si="3"/>
        <v/>
      </c>
      <c r="X30" s="19" t="str">
        <f t="shared" si="2"/>
        <v xml:space="preserve">入力　 </v>
      </c>
      <c r="Y30" s="19" t="s">
        <v>189</v>
      </c>
      <c r="AG30" s="20">
        <v>14</v>
      </c>
      <c r="AI30" s="22">
        <v>25</v>
      </c>
    </row>
    <row r="31" spans="2:35" ht="32.1" customHeight="1" x14ac:dyDescent="0.3">
      <c r="B31" s="346"/>
      <c r="C31" s="347"/>
      <c r="D31" s="262"/>
      <c r="E31" s="262"/>
      <c r="F31" s="263"/>
      <c r="G31" s="276"/>
      <c r="H31" s="343"/>
      <c r="I31" s="344"/>
      <c r="J31" s="343"/>
      <c r="K31" s="344"/>
      <c r="L31" s="345"/>
      <c r="M31" s="345"/>
      <c r="O31" s="205"/>
      <c r="P31" s="209"/>
      <c r="Q31" s="44" t="str">
        <f t="shared" si="0"/>
        <v/>
      </c>
      <c r="U31" s="19">
        <v>15</v>
      </c>
      <c r="V31" s="19">
        <f t="shared" si="1"/>
        <v>0</v>
      </c>
      <c r="W31" s="19" t="str">
        <f t="shared" si="3"/>
        <v/>
      </c>
      <c r="X31" s="19" t="str">
        <f t="shared" si="2"/>
        <v xml:space="preserve">入力　 </v>
      </c>
      <c r="Y31" s="19" t="s">
        <v>189</v>
      </c>
      <c r="AG31" s="20">
        <v>15</v>
      </c>
      <c r="AI31" s="22">
        <v>26</v>
      </c>
    </row>
    <row r="32" spans="2:35" ht="32.1" hidden="1" customHeight="1" outlineLevel="1" x14ac:dyDescent="0.3">
      <c r="B32" s="346"/>
      <c r="C32" s="347"/>
      <c r="D32" s="262"/>
      <c r="E32" s="262"/>
      <c r="F32" s="263"/>
      <c r="G32" s="276"/>
      <c r="H32" s="343"/>
      <c r="I32" s="344"/>
      <c r="J32" s="343"/>
      <c r="K32" s="344"/>
      <c r="L32" s="345"/>
      <c r="M32" s="345"/>
      <c r="O32" s="205"/>
      <c r="P32" s="210" t="str">
        <f t="shared" ref="P32:P46" si="4">IF(W32="","",W32&amp;X32&amp;Y32)</f>
        <v/>
      </c>
      <c r="U32" s="19">
        <v>16</v>
      </c>
      <c r="V32" s="19">
        <f t="shared" si="1"/>
        <v>0</v>
      </c>
      <c r="W32" s="19" t="str">
        <f t="shared" si="3"/>
        <v/>
      </c>
      <c r="X32" s="19" t="str">
        <f t="shared" si="2"/>
        <v xml:space="preserve">入力　 </v>
      </c>
      <c r="Y32" s="19" t="s">
        <v>189</v>
      </c>
      <c r="AG32" s="20">
        <v>16</v>
      </c>
      <c r="AI32" s="22">
        <v>27</v>
      </c>
    </row>
    <row r="33" spans="2:35" ht="32.1" hidden="1" customHeight="1" outlineLevel="1" x14ac:dyDescent="0.3">
      <c r="B33" s="346"/>
      <c r="C33" s="347"/>
      <c r="D33" s="262"/>
      <c r="E33" s="262"/>
      <c r="F33" s="263"/>
      <c r="G33" s="276"/>
      <c r="H33" s="343"/>
      <c r="I33" s="344"/>
      <c r="J33" s="343"/>
      <c r="K33" s="344"/>
      <c r="L33" s="345"/>
      <c r="M33" s="345"/>
      <c r="O33" s="205"/>
      <c r="P33" s="210" t="str">
        <f t="shared" si="4"/>
        <v/>
      </c>
      <c r="U33" s="19">
        <v>17</v>
      </c>
      <c r="V33" s="19">
        <f t="shared" si="1"/>
        <v>0</v>
      </c>
      <c r="W33" s="19" t="str">
        <f t="shared" si="3"/>
        <v/>
      </c>
      <c r="X33" s="19" t="str">
        <f t="shared" si="2"/>
        <v xml:space="preserve">入力　 </v>
      </c>
      <c r="Y33" s="19" t="s">
        <v>189</v>
      </c>
      <c r="AG33" s="20">
        <v>17</v>
      </c>
      <c r="AI33" s="22">
        <v>28</v>
      </c>
    </row>
    <row r="34" spans="2:35" ht="32.1" hidden="1" customHeight="1" outlineLevel="1" x14ac:dyDescent="0.3">
      <c r="B34" s="346"/>
      <c r="C34" s="347"/>
      <c r="D34" s="262"/>
      <c r="E34" s="262"/>
      <c r="F34" s="263"/>
      <c r="G34" s="276"/>
      <c r="H34" s="343"/>
      <c r="I34" s="344"/>
      <c r="J34" s="343"/>
      <c r="K34" s="344"/>
      <c r="L34" s="345"/>
      <c r="M34" s="345"/>
      <c r="O34" s="205"/>
      <c r="P34" s="210" t="str">
        <f t="shared" si="4"/>
        <v/>
      </c>
      <c r="U34" s="19">
        <v>18</v>
      </c>
      <c r="V34" s="19">
        <f t="shared" si="1"/>
        <v>0</v>
      </c>
      <c r="W34" s="19" t="str">
        <f t="shared" si="3"/>
        <v/>
      </c>
      <c r="X34" s="19" t="str">
        <f t="shared" si="2"/>
        <v xml:space="preserve">入力　 </v>
      </c>
      <c r="Y34" s="19" t="s">
        <v>189</v>
      </c>
      <c r="AG34" s="20">
        <v>18</v>
      </c>
      <c r="AI34" s="22">
        <v>29</v>
      </c>
    </row>
    <row r="35" spans="2:35" ht="32.1" hidden="1" customHeight="1" outlineLevel="1" x14ac:dyDescent="0.3">
      <c r="B35" s="346"/>
      <c r="C35" s="347"/>
      <c r="D35" s="262"/>
      <c r="E35" s="262"/>
      <c r="F35" s="263"/>
      <c r="G35" s="276"/>
      <c r="H35" s="343"/>
      <c r="I35" s="344"/>
      <c r="J35" s="343"/>
      <c r="K35" s="344"/>
      <c r="L35" s="345"/>
      <c r="M35" s="345"/>
      <c r="O35" s="205"/>
      <c r="P35" s="210" t="str">
        <f t="shared" si="4"/>
        <v/>
      </c>
      <c r="U35" s="19">
        <v>19</v>
      </c>
      <c r="V35" s="19">
        <f t="shared" si="1"/>
        <v>0</v>
      </c>
      <c r="W35" s="19" t="str">
        <f t="shared" si="3"/>
        <v/>
      </c>
      <c r="X35" s="19" t="str">
        <f t="shared" si="2"/>
        <v xml:space="preserve">入力　 </v>
      </c>
      <c r="Y35" s="19" t="s">
        <v>189</v>
      </c>
      <c r="AG35" s="20">
        <v>19</v>
      </c>
      <c r="AI35" s="22">
        <v>30</v>
      </c>
    </row>
    <row r="36" spans="2:35" ht="32.1" hidden="1" customHeight="1" outlineLevel="1" x14ac:dyDescent="0.3">
      <c r="B36" s="346"/>
      <c r="C36" s="347"/>
      <c r="D36" s="262"/>
      <c r="E36" s="262"/>
      <c r="F36" s="263"/>
      <c r="G36" s="276"/>
      <c r="H36" s="343"/>
      <c r="I36" s="344"/>
      <c r="J36" s="343"/>
      <c r="K36" s="344"/>
      <c r="L36" s="345"/>
      <c r="M36" s="345"/>
      <c r="O36" s="205"/>
      <c r="P36" s="210" t="str">
        <f t="shared" si="4"/>
        <v/>
      </c>
      <c r="U36" s="19">
        <v>20</v>
      </c>
      <c r="V36" s="19">
        <f t="shared" si="1"/>
        <v>0</v>
      </c>
      <c r="W36" s="19" t="str">
        <f t="shared" si="3"/>
        <v/>
      </c>
      <c r="X36" s="19" t="str">
        <f t="shared" si="2"/>
        <v xml:space="preserve">入力　 </v>
      </c>
      <c r="Y36" s="19" t="s">
        <v>189</v>
      </c>
      <c r="AG36" s="20">
        <v>20</v>
      </c>
      <c r="AI36" s="22">
        <v>31</v>
      </c>
    </row>
    <row r="37" spans="2:35" ht="32.1" hidden="1" customHeight="1" outlineLevel="1" x14ac:dyDescent="0.3">
      <c r="B37" s="346"/>
      <c r="C37" s="347"/>
      <c r="D37" s="262"/>
      <c r="E37" s="262"/>
      <c r="F37" s="263"/>
      <c r="G37" s="276"/>
      <c r="H37" s="343"/>
      <c r="I37" s="344"/>
      <c r="J37" s="343"/>
      <c r="K37" s="344"/>
      <c r="L37" s="345"/>
      <c r="M37" s="345"/>
      <c r="O37" s="205"/>
      <c r="P37" s="210" t="str">
        <f t="shared" si="4"/>
        <v/>
      </c>
      <c r="U37" s="19">
        <v>21</v>
      </c>
      <c r="V37" s="19">
        <f t="shared" si="1"/>
        <v>0</v>
      </c>
      <c r="W37" s="19" t="str">
        <f t="shared" si="3"/>
        <v/>
      </c>
      <c r="X37" s="19" t="str">
        <f t="shared" si="2"/>
        <v xml:space="preserve">入力　 </v>
      </c>
      <c r="Y37" s="19" t="s">
        <v>189</v>
      </c>
      <c r="AG37" s="20">
        <v>21</v>
      </c>
      <c r="AI37" s="22">
        <v>32</v>
      </c>
    </row>
    <row r="38" spans="2:35" ht="32.1" hidden="1" customHeight="1" outlineLevel="1" x14ac:dyDescent="0.3">
      <c r="B38" s="346"/>
      <c r="C38" s="347"/>
      <c r="D38" s="262"/>
      <c r="E38" s="262"/>
      <c r="F38" s="263"/>
      <c r="G38" s="276"/>
      <c r="H38" s="343"/>
      <c r="I38" s="344"/>
      <c r="J38" s="343"/>
      <c r="K38" s="344"/>
      <c r="L38" s="345"/>
      <c r="M38" s="345"/>
      <c r="O38" s="205"/>
      <c r="P38" s="210" t="str">
        <f t="shared" si="4"/>
        <v/>
      </c>
      <c r="U38" s="19">
        <v>22</v>
      </c>
      <c r="V38" s="19">
        <f t="shared" si="1"/>
        <v>0</v>
      </c>
      <c r="W38" s="19" t="str">
        <f t="shared" si="3"/>
        <v/>
      </c>
      <c r="X38" s="19" t="str">
        <f t="shared" si="2"/>
        <v xml:space="preserve">入力　 </v>
      </c>
      <c r="Y38" s="19" t="s">
        <v>189</v>
      </c>
      <c r="AG38" s="20">
        <v>22</v>
      </c>
      <c r="AI38" s="22">
        <v>33</v>
      </c>
    </row>
    <row r="39" spans="2:35" ht="32.1" hidden="1" customHeight="1" outlineLevel="1" x14ac:dyDescent="0.3">
      <c r="B39" s="346"/>
      <c r="C39" s="347"/>
      <c r="D39" s="262"/>
      <c r="E39" s="262"/>
      <c r="F39" s="263"/>
      <c r="G39" s="276"/>
      <c r="H39" s="343"/>
      <c r="I39" s="344"/>
      <c r="J39" s="343"/>
      <c r="K39" s="344"/>
      <c r="L39" s="345"/>
      <c r="M39" s="345"/>
      <c r="O39" s="205"/>
      <c r="P39" s="210" t="str">
        <f t="shared" si="4"/>
        <v/>
      </c>
      <c r="U39" s="19">
        <v>23</v>
      </c>
      <c r="V39" s="19">
        <f t="shared" si="1"/>
        <v>0</v>
      </c>
      <c r="W39" s="19" t="str">
        <f t="shared" si="3"/>
        <v/>
      </c>
      <c r="X39" s="19" t="str">
        <f t="shared" si="2"/>
        <v xml:space="preserve">入力　 </v>
      </c>
      <c r="Y39" s="19" t="s">
        <v>189</v>
      </c>
      <c r="AG39" s="20">
        <v>23</v>
      </c>
      <c r="AI39" s="22">
        <v>34</v>
      </c>
    </row>
    <row r="40" spans="2:35" ht="32.1" hidden="1" customHeight="1" outlineLevel="1" x14ac:dyDescent="0.3">
      <c r="B40" s="346"/>
      <c r="C40" s="347"/>
      <c r="D40" s="262"/>
      <c r="E40" s="262"/>
      <c r="F40" s="263"/>
      <c r="G40" s="276"/>
      <c r="H40" s="343"/>
      <c r="I40" s="344"/>
      <c r="J40" s="343"/>
      <c r="K40" s="344"/>
      <c r="L40" s="345"/>
      <c r="M40" s="345"/>
      <c r="O40" s="205"/>
      <c r="P40" s="210" t="str">
        <f t="shared" si="4"/>
        <v/>
      </c>
      <c r="U40" s="19">
        <v>24</v>
      </c>
      <c r="V40" s="19">
        <f t="shared" si="1"/>
        <v>0</v>
      </c>
      <c r="W40" s="19" t="str">
        <f t="shared" si="3"/>
        <v/>
      </c>
      <c r="X40" s="19" t="str">
        <f t="shared" si="2"/>
        <v xml:space="preserve">入力　 </v>
      </c>
      <c r="Y40" s="19" t="s">
        <v>189</v>
      </c>
      <c r="AG40" s="20">
        <v>24</v>
      </c>
      <c r="AI40" s="22">
        <v>35</v>
      </c>
    </row>
    <row r="41" spans="2:35" ht="32.1" hidden="1" customHeight="1" outlineLevel="1" x14ac:dyDescent="0.3">
      <c r="B41" s="346"/>
      <c r="C41" s="347"/>
      <c r="D41" s="262"/>
      <c r="E41" s="262"/>
      <c r="F41" s="263"/>
      <c r="G41" s="276"/>
      <c r="H41" s="343"/>
      <c r="I41" s="344"/>
      <c r="J41" s="343"/>
      <c r="K41" s="344"/>
      <c r="L41" s="345"/>
      <c r="M41" s="345"/>
      <c r="O41" s="205"/>
      <c r="P41" s="210" t="str">
        <f t="shared" si="4"/>
        <v/>
      </c>
      <c r="U41" s="19">
        <v>25</v>
      </c>
      <c r="V41" s="19">
        <f t="shared" si="1"/>
        <v>0</v>
      </c>
      <c r="W41" s="19" t="str">
        <f t="shared" si="3"/>
        <v/>
      </c>
      <c r="X41" s="19" t="str">
        <f t="shared" si="2"/>
        <v xml:space="preserve">入力　 </v>
      </c>
      <c r="Y41" s="19" t="s">
        <v>189</v>
      </c>
      <c r="AG41" s="20">
        <v>25</v>
      </c>
      <c r="AI41" s="22">
        <v>36</v>
      </c>
    </row>
    <row r="42" spans="2:35" ht="32.1" hidden="1" customHeight="1" outlineLevel="1" x14ac:dyDescent="0.3">
      <c r="B42" s="346"/>
      <c r="C42" s="347"/>
      <c r="D42" s="262"/>
      <c r="E42" s="262"/>
      <c r="F42" s="263"/>
      <c r="G42" s="276"/>
      <c r="H42" s="343"/>
      <c r="I42" s="344"/>
      <c r="J42" s="343"/>
      <c r="K42" s="344"/>
      <c r="L42" s="345"/>
      <c r="M42" s="345"/>
      <c r="O42" s="205"/>
      <c r="P42" s="210" t="str">
        <f t="shared" si="4"/>
        <v/>
      </c>
      <c r="U42" s="19">
        <v>26</v>
      </c>
      <c r="V42" s="19">
        <f t="shared" si="1"/>
        <v>0</v>
      </c>
      <c r="W42" s="19" t="str">
        <f t="shared" si="3"/>
        <v/>
      </c>
      <c r="X42" s="19" t="str">
        <f t="shared" si="2"/>
        <v xml:space="preserve">入力　 </v>
      </c>
      <c r="Y42" s="19" t="s">
        <v>189</v>
      </c>
      <c r="AG42" s="20">
        <v>26</v>
      </c>
      <c r="AI42" s="22">
        <v>37</v>
      </c>
    </row>
    <row r="43" spans="2:35" ht="32.1" hidden="1" customHeight="1" outlineLevel="1" x14ac:dyDescent="0.3">
      <c r="B43" s="346"/>
      <c r="C43" s="347"/>
      <c r="D43" s="262"/>
      <c r="E43" s="262"/>
      <c r="F43" s="263"/>
      <c r="G43" s="276"/>
      <c r="H43" s="343"/>
      <c r="I43" s="344"/>
      <c r="J43" s="343"/>
      <c r="K43" s="344"/>
      <c r="L43" s="345"/>
      <c r="M43" s="345"/>
      <c r="O43" s="205"/>
      <c r="P43" s="210" t="str">
        <f t="shared" si="4"/>
        <v/>
      </c>
      <c r="U43" s="19">
        <v>27</v>
      </c>
      <c r="V43" s="19">
        <f t="shared" si="1"/>
        <v>0</v>
      </c>
      <c r="W43" s="19" t="str">
        <f t="shared" si="3"/>
        <v/>
      </c>
      <c r="X43" s="19" t="str">
        <f t="shared" si="2"/>
        <v xml:space="preserve">入力　 </v>
      </c>
      <c r="Y43" s="19" t="s">
        <v>189</v>
      </c>
      <c r="AG43" s="20">
        <v>27</v>
      </c>
      <c r="AI43" s="22">
        <v>38</v>
      </c>
    </row>
    <row r="44" spans="2:35" ht="32.1" hidden="1" customHeight="1" outlineLevel="1" x14ac:dyDescent="0.3">
      <c r="B44" s="346"/>
      <c r="C44" s="347"/>
      <c r="D44" s="262"/>
      <c r="E44" s="262"/>
      <c r="F44" s="263"/>
      <c r="G44" s="276"/>
      <c r="H44" s="343"/>
      <c r="I44" s="344"/>
      <c r="J44" s="343"/>
      <c r="K44" s="344"/>
      <c r="L44" s="345"/>
      <c r="M44" s="345"/>
      <c r="O44" s="205"/>
      <c r="P44" s="210" t="str">
        <f t="shared" si="4"/>
        <v/>
      </c>
      <c r="U44" s="19">
        <v>28</v>
      </c>
      <c r="V44" s="19">
        <f t="shared" si="1"/>
        <v>0</v>
      </c>
      <c r="W44" s="19" t="str">
        <f t="shared" si="3"/>
        <v/>
      </c>
      <c r="X44" s="19" t="str">
        <f t="shared" si="2"/>
        <v xml:space="preserve">入力　 </v>
      </c>
      <c r="Y44" s="19" t="s">
        <v>189</v>
      </c>
      <c r="AG44" s="20">
        <v>28</v>
      </c>
      <c r="AI44" s="22">
        <v>39</v>
      </c>
    </row>
    <row r="45" spans="2:35" ht="32.1" hidden="1" customHeight="1" outlineLevel="1" x14ac:dyDescent="0.3">
      <c r="B45" s="346"/>
      <c r="C45" s="347"/>
      <c r="D45" s="262"/>
      <c r="E45" s="262"/>
      <c r="F45" s="263"/>
      <c r="G45" s="276"/>
      <c r="H45" s="343"/>
      <c r="I45" s="344"/>
      <c r="J45" s="343"/>
      <c r="K45" s="344"/>
      <c r="L45" s="345"/>
      <c r="M45" s="345"/>
      <c r="O45" s="205"/>
      <c r="P45" s="210" t="str">
        <f t="shared" si="4"/>
        <v/>
      </c>
      <c r="U45" s="19">
        <v>29</v>
      </c>
      <c r="V45" s="19">
        <f t="shared" si="1"/>
        <v>0</v>
      </c>
      <c r="W45" s="19" t="str">
        <f t="shared" si="3"/>
        <v/>
      </c>
      <c r="X45" s="19" t="str">
        <f t="shared" si="2"/>
        <v xml:space="preserve">入力　 </v>
      </c>
      <c r="Y45" s="19" t="s">
        <v>189</v>
      </c>
      <c r="AG45" s="20">
        <v>29</v>
      </c>
      <c r="AI45" s="22">
        <v>40</v>
      </c>
    </row>
    <row r="46" spans="2:35" ht="32.1" hidden="1" customHeight="1" outlineLevel="1" x14ac:dyDescent="0.3">
      <c r="B46" s="346"/>
      <c r="C46" s="347"/>
      <c r="D46" s="262"/>
      <c r="E46" s="262"/>
      <c r="F46" s="263"/>
      <c r="G46" s="276"/>
      <c r="H46" s="343"/>
      <c r="I46" s="344"/>
      <c r="J46" s="343"/>
      <c r="K46" s="344"/>
      <c r="L46" s="345"/>
      <c r="M46" s="345"/>
      <c r="O46" s="205"/>
      <c r="P46" s="210" t="str">
        <f t="shared" si="4"/>
        <v/>
      </c>
      <c r="U46" s="19">
        <v>30</v>
      </c>
      <c r="V46" s="19">
        <f t="shared" si="1"/>
        <v>0</v>
      </c>
      <c r="W46" s="19" t="str">
        <f t="shared" si="3"/>
        <v/>
      </c>
      <c r="X46" s="19" t="str">
        <f t="shared" si="2"/>
        <v xml:space="preserve">入力　 </v>
      </c>
      <c r="Y46" s="19" t="s">
        <v>189</v>
      </c>
      <c r="AG46" s="20">
        <v>30</v>
      </c>
      <c r="AI46" s="22">
        <v>41</v>
      </c>
    </row>
    <row r="47" spans="2:35" collapsed="1" x14ac:dyDescent="0.3">
      <c r="B47" s="266" t="s">
        <v>190</v>
      </c>
      <c r="C47" s="348" t="s">
        <v>191</v>
      </c>
      <c r="D47" s="348"/>
      <c r="E47" s="348"/>
      <c r="F47" s="348"/>
      <c r="G47" s="348"/>
      <c r="H47" s="348"/>
      <c r="I47" s="348"/>
      <c r="J47" s="348"/>
      <c r="K47" s="348"/>
      <c r="L47" s="348"/>
      <c r="M47" s="348"/>
      <c r="O47" s="205"/>
      <c r="AI47" s="22">
        <v>42</v>
      </c>
    </row>
    <row r="48" spans="2:35" x14ac:dyDescent="0.3">
      <c r="B48" s="211"/>
      <c r="C48" s="349"/>
      <c r="D48" s="349"/>
      <c r="E48" s="349"/>
      <c r="F48" s="349"/>
      <c r="G48" s="349"/>
      <c r="H48" s="349"/>
      <c r="I48" s="349"/>
      <c r="J48" s="349"/>
      <c r="K48" s="349"/>
      <c r="L48" s="349"/>
      <c r="M48" s="349"/>
      <c r="O48" s="205"/>
      <c r="AI48" s="22">
        <v>43</v>
      </c>
    </row>
    <row r="49" spans="2:35" x14ac:dyDescent="0.3">
      <c r="B49" s="212"/>
      <c r="C49" s="349"/>
      <c r="D49" s="349"/>
      <c r="E49" s="349"/>
      <c r="F49" s="349"/>
      <c r="G49" s="349"/>
      <c r="H49" s="349"/>
      <c r="I49" s="349"/>
      <c r="J49" s="349"/>
      <c r="K49" s="349"/>
      <c r="L49" s="349"/>
      <c r="M49" s="349"/>
      <c r="O49" s="205"/>
      <c r="AI49" s="22">
        <v>44</v>
      </c>
    </row>
    <row r="50" spans="2:35" x14ac:dyDescent="0.3">
      <c r="B50" s="212"/>
      <c r="C50" s="349"/>
      <c r="D50" s="349"/>
      <c r="E50" s="349"/>
      <c r="F50" s="349"/>
      <c r="G50" s="349"/>
      <c r="H50" s="349"/>
      <c r="I50" s="349"/>
      <c r="J50" s="349"/>
      <c r="K50" s="349"/>
      <c r="L50" s="349"/>
      <c r="M50" s="349"/>
      <c r="O50" s="205"/>
      <c r="AI50" s="22">
        <v>45</v>
      </c>
    </row>
    <row r="51" spans="2:35" x14ac:dyDescent="0.3">
      <c r="B51" s="211"/>
      <c r="C51" s="349"/>
      <c r="D51" s="349"/>
      <c r="E51" s="349"/>
      <c r="F51" s="349"/>
      <c r="G51" s="349"/>
      <c r="H51" s="349"/>
      <c r="I51" s="349"/>
      <c r="J51" s="349"/>
      <c r="K51" s="349"/>
      <c r="L51" s="349"/>
      <c r="M51" s="349"/>
      <c r="O51" s="205"/>
      <c r="AI51" s="22">
        <v>46</v>
      </c>
    </row>
    <row r="52" spans="2:35" x14ac:dyDescent="0.3">
      <c r="C52" s="349"/>
      <c r="D52" s="349"/>
      <c r="E52" s="349"/>
      <c r="F52" s="349"/>
      <c r="G52" s="349"/>
      <c r="H52" s="349"/>
      <c r="I52" s="349"/>
      <c r="J52" s="349"/>
      <c r="K52" s="349"/>
      <c r="L52" s="349"/>
      <c r="M52" s="349"/>
      <c r="O52" s="205"/>
      <c r="AI52" s="22">
        <v>47</v>
      </c>
    </row>
    <row r="53" spans="2:35" ht="15.9" customHeight="1" x14ac:dyDescent="0.3">
      <c r="B53" s="203" t="s">
        <v>160</v>
      </c>
      <c r="O53" s="205"/>
      <c r="AG53" s="20">
        <v>-1</v>
      </c>
      <c r="AI53" s="22">
        <v>48</v>
      </c>
    </row>
    <row r="54" spans="2:35" ht="15.9" customHeight="1" x14ac:dyDescent="0.3">
      <c r="J54" s="331"/>
      <c r="K54" s="331"/>
      <c r="L54" s="331"/>
      <c r="M54" s="275"/>
      <c r="O54" s="205"/>
      <c r="AG54" s="20">
        <v>-1</v>
      </c>
      <c r="AI54" s="22">
        <v>49</v>
      </c>
    </row>
    <row r="55" spans="2:35" ht="15.9" customHeight="1" x14ac:dyDescent="0.3">
      <c r="G55" s="207" t="s">
        <v>167</v>
      </c>
      <c r="H55" s="264" t="str">
        <f>様式第１!M3</f>
        <v/>
      </c>
      <c r="I55" s="275" t="s">
        <v>168</v>
      </c>
      <c r="J55" s="260" t="str">
        <f>様式第１!O3</f>
        <v/>
      </c>
      <c r="K55" s="275" t="s">
        <v>169</v>
      </c>
      <c r="L55" s="260" t="str">
        <f>様式第１!Q3</f>
        <v/>
      </c>
      <c r="M55" s="265" t="s">
        <v>170</v>
      </c>
      <c r="O55" s="205"/>
      <c r="AG55" s="20">
        <v>-1</v>
      </c>
      <c r="AI55" s="22">
        <v>50</v>
      </c>
    </row>
    <row r="56" spans="2:35" ht="15.9" customHeight="1" x14ac:dyDescent="0.3">
      <c r="B56" s="203" t="s">
        <v>174</v>
      </c>
      <c r="O56" s="205"/>
      <c r="AG56" s="20">
        <v>-1</v>
      </c>
      <c r="AI56" s="22">
        <v>51</v>
      </c>
    </row>
    <row r="57" spans="2:35" ht="15.9" customHeight="1" x14ac:dyDescent="0.3">
      <c r="O57" s="205"/>
      <c r="AG57" s="20">
        <v>-1</v>
      </c>
      <c r="AI57" s="22">
        <v>52</v>
      </c>
    </row>
    <row r="58" spans="2:35" ht="15.9" customHeight="1" x14ac:dyDescent="0.3">
      <c r="B58" s="332" t="s">
        <v>177</v>
      </c>
      <c r="C58" s="332"/>
      <c r="D58" s="332"/>
      <c r="E58" s="332"/>
      <c r="F58" s="332"/>
      <c r="G58" s="332"/>
      <c r="H58" s="332"/>
      <c r="I58" s="332"/>
      <c r="J58" s="332"/>
      <c r="K58" s="332"/>
      <c r="L58" s="332"/>
      <c r="M58" s="332"/>
      <c r="O58" s="205"/>
      <c r="AG58" s="20">
        <v>-1</v>
      </c>
      <c r="AI58" s="22">
        <v>53</v>
      </c>
    </row>
    <row r="59" spans="2:35" ht="32.1" customHeight="1" x14ac:dyDescent="0.3">
      <c r="B59" s="350"/>
      <c r="C59" s="351"/>
      <c r="D59" s="351"/>
      <c r="E59" s="351"/>
      <c r="F59" s="351"/>
      <c r="G59" s="351"/>
      <c r="H59" s="351"/>
      <c r="I59" s="351"/>
      <c r="J59" s="351"/>
      <c r="K59" s="351"/>
      <c r="L59" s="351"/>
      <c r="M59" s="352"/>
      <c r="O59" s="205"/>
      <c r="AG59" s="20">
        <v>-1</v>
      </c>
      <c r="AI59" s="22">
        <v>54</v>
      </c>
    </row>
    <row r="60" spans="2:35" ht="15.9" customHeight="1" x14ac:dyDescent="0.3">
      <c r="F60" s="203"/>
      <c r="G60" s="331"/>
      <c r="H60" s="331"/>
      <c r="I60" s="331"/>
      <c r="J60" s="331"/>
      <c r="K60" s="331"/>
      <c r="L60" s="331"/>
      <c r="M60" s="331"/>
      <c r="O60" s="205"/>
      <c r="AG60" s="20">
        <v>-1</v>
      </c>
      <c r="AI60" s="22">
        <v>55</v>
      </c>
    </row>
    <row r="61" spans="2:35" ht="18" customHeight="1" x14ac:dyDescent="0.3">
      <c r="B61" s="339" t="s">
        <v>178</v>
      </c>
      <c r="C61" s="332"/>
      <c r="D61" s="339" t="s">
        <v>179</v>
      </c>
      <c r="E61" s="339" t="s">
        <v>180</v>
      </c>
      <c r="F61" s="340" t="s">
        <v>181</v>
      </c>
      <c r="G61" s="340"/>
      <c r="H61" s="340"/>
      <c r="I61" s="340"/>
      <c r="J61" s="340"/>
      <c r="K61" s="340"/>
      <c r="L61" s="339" t="s">
        <v>182</v>
      </c>
      <c r="M61" s="332"/>
      <c r="O61" s="205"/>
      <c r="AG61" s="20">
        <v>-1</v>
      </c>
      <c r="AI61" s="22">
        <v>56</v>
      </c>
    </row>
    <row r="62" spans="2:35" ht="18" customHeight="1" x14ac:dyDescent="0.3">
      <c r="B62" s="332"/>
      <c r="C62" s="332"/>
      <c r="D62" s="332"/>
      <c r="E62" s="332"/>
      <c r="F62" s="340"/>
      <c r="G62" s="340"/>
      <c r="H62" s="340"/>
      <c r="I62" s="340"/>
      <c r="J62" s="340"/>
      <c r="K62" s="340"/>
      <c r="L62" s="332"/>
      <c r="M62" s="332"/>
      <c r="O62" s="205"/>
      <c r="AG62" s="20">
        <v>-1</v>
      </c>
      <c r="AI62" s="22">
        <v>57</v>
      </c>
    </row>
    <row r="63" spans="2:35" ht="36" customHeight="1" x14ac:dyDescent="0.3">
      <c r="B63" s="332"/>
      <c r="C63" s="332"/>
      <c r="D63" s="332"/>
      <c r="E63" s="332"/>
      <c r="F63" s="332" t="s">
        <v>184</v>
      </c>
      <c r="G63" s="332" t="s">
        <v>185</v>
      </c>
      <c r="H63" s="332" t="s">
        <v>186</v>
      </c>
      <c r="I63" s="332"/>
      <c r="J63" s="332" t="s">
        <v>187</v>
      </c>
      <c r="K63" s="332"/>
      <c r="L63" s="332"/>
      <c r="M63" s="332"/>
      <c r="O63" s="205"/>
      <c r="AG63" s="20">
        <v>-1</v>
      </c>
      <c r="AI63" s="22">
        <v>58</v>
      </c>
    </row>
    <row r="64" spans="2:35" ht="15.9" hidden="1" customHeight="1" x14ac:dyDescent="0.3">
      <c r="B64" s="332"/>
      <c r="C64" s="332"/>
      <c r="D64" s="332"/>
      <c r="E64" s="332"/>
      <c r="F64" s="332"/>
      <c r="G64" s="332"/>
      <c r="H64" s="332"/>
      <c r="I64" s="332"/>
      <c r="J64" s="332"/>
      <c r="K64" s="332"/>
      <c r="L64" s="332"/>
      <c r="M64" s="332"/>
      <c r="O64" s="205"/>
      <c r="AG64" s="20">
        <v>-1</v>
      </c>
      <c r="AI64" s="22">
        <v>59</v>
      </c>
    </row>
    <row r="65" spans="2:35" ht="32.1" customHeight="1" x14ac:dyDescent="0.3">
      <c r="B65" s="341"/>
      <c r="C65" s="342"/>
      <c r="D65" s="261"/>
      <c r="E65" s="262"/>
      <c r="F65" s="263"/>
      <c r="G65" s="276"/>
      <c r="H65" s="343"/>
      <c r="I65" s="344"/>
      <c r="J65" s="343"/>
      <c r="K65" s="344"/>
      <c r="L65" s="345"/>
      <c r="M65" s="345"/>
      <c r="O65" s="205"/>
      <c r="AG65" s="20">
        <v>1</v>
      </c>
      <c r="AI65" s="22">
        <v>60</v>
      </c>
    </row>
    <row r="66" spans="2:35" ht="32.1" customHeight="1" x14ac:dyDescent="0.3">
      <c r="B66" s="346"/>
      <c r="C66" s="347"/>
      <c r="D66" s="262"/>
      <c r="E66" s="262"/>
      <c r="F66" s="263"/>
      <c r="G66" s="276"/>
      <c r="H66" s="343"/>
      <c r="I66" s="344"/>
      <c r="J66" s="343"/>
      <c r="K66" s="344"/>
      <c r="L66" s="345"/>
      <c r="M66" s="345"/>
      <c r="O66" s="205"/>
      <c r="AG66" s="20">
        <v>2</v>
      </c>
      <c r="AI66" s="22">
        <v>61</v>
      </c>
    </row>
    <row r="67" spans="2:35" ht="32.1" customHeight="1" x14ac:dyDescent="0.3">
      <c r="B67" s="346"/>
      <c r="C67" s="347"/>
      <c r="D67" s="262"/>
      <c r="E67" s="262"/>
      <c r="F67" s="263"/>
      <c r="G67" s="276"/>
      <c r="H67" s="343"/>
      <c r="I67" s="344"/>
      <c r="J67" s="343"/>
      <c r="K67" s="344"/>
      <c r="L67" s="345"/>
      <c r="M67" s="345"/>
      <c r="O67" s="205"/>
      <c r="AG67" s="20">
        <v>3</v>
      </c>
      <c r="AI67" s="22">
        <v>62</v>
      </c>
    </row>
    <row r="68" spans="2:35" ht="32.1" customHeight="1" x14ac:dyDescent="0.3">
      <c r="B68" s="346"/>
      <c r="C68" s="347"/>
      <c r="D68" s="262"/>
      <c r="E68" s="262"/>
      <c r="F68" s="263"/>
      <c r="G68" s="276"/>
      <c r="H68" s="343"/>
      <c r="I68" s="344"/>
      <c r="J68" s="343"/>
      <c r="K68" s="344"/>
      <c r="L68" s="345"/>
      <c r="M68" s="345"/>
      <c r="O68" s="205"/>
      <c r="AG68" s="20">
        <v>4</v>
      </c>
      <c r="AI68" s="22">
        <v>63</v>
      </c>
    </row>
    <row r="69" spans="2:35" ht="32.1" customHeight="1" x14ac:dyDescent="0.3">
      <c r="B69" s="346"/>
      <c r="C69" s="347"/>
      <c r="D69" s="262"/>
      <c r="E69" s="262"/>
      <c r="F69" s="263"/>
      <c r="G69" s="276"/>
      <c r="H69" s="343"/>
      <c r="I69" s="344"/>
      <c r="J69" s="343"/>
      <c r="K69" s="344"/>
      <c r="L69" s="345"/>
      <c r="M69" s="345"/>
      <c r="O69" s="205"/>
      <c r="AG69" s="20">
        <v>5</v>
      </c>
      <c r="AI69" s="22">
        <v>64</v>
      </c>
    </row>
    <row r="70" spans="2:35" ht="32.1" customHeight="1" x14ac:dyDescent="0.3">
      <c r="B70" s="346"/>
      <c r="C70" s="347"/>
      <c r="D70" s="262"/>
      <c r="E70" s="262"/>
      <c r="F70" s="263"/>
      <c r="G70" s="276"/>
      <c r="H70" s="343"/>
      <c r="I70" s="344"/>
      <c r="J70" s="343"/>
      <c r="K70" s="344"/>
      <c r="L70" s="345"/>
      <c r="M70" s="345"/>
      <c r="O70" s="205"/>
      <c r="AG70" s="20">
        <v>6</v>
      </c>
    </row>
    <row r="71" spans="2:35" ht="32.1" customHeight="1" x14ac:dyDescent="0.3">
      <c r="B71" s="346"/>
      <c r="C71" s="347"/>
      <c r="D71" s="262"/>
      <c r="E71" s="262"/>
      <c r="F71" s="263"/>
      <c r="G71" s="276"/>
      <c r="H71" s="343"/>
      <c r="I71" s="344"/>
      <c r="J71" s="343"/>
      <c r="K71" s="344"/>
      <c r="L71" s="345"/>
      <c r="M71" s="345"/>
      <c r="O71" s="205"/>
      <c r="AG71" s="20">
        <v>7</v>
      </c>
    </row>
    <row r="72" spans="2:35" ht="32.1" customHeight="1" x14ac:dyDescent="0.3">
      <c r="B72" s="346"/>
      <c r="C72" s="347"/>
      <c r="D72" s="262"/>
      <c r="E72" s="262"/>
      <c r="F72" s="263"/>
      <c r="G72" s="276"/>
      <c r="H72" s="343"/>
      <c r="I72" s="344"/>
      <c r="J72" s="343"/>
      <c r="K72" s="344"/>
      <c r="L72" s="345"/>
      <c r="M72" s="345"/>
      <c r="O72" s="205"/>
      <c r="AG72" s="20">
        <v>8</v>
      </c>
    </row>
    <row r="73" spans="2:35" ht="32.1" customHeight="1" x14ac:dyDescent="0.3">
      <c r="B73" s="346"/>
      <c r="C73" s="347"/>
      <c r="D73" s="262"/>
      <c r="E73" s="262"/>
      <c r="F73" s="263"/>
      <c r="G73" s="276"/>
      <c r="H73" s="343"/>
      <c r="I73" s="344"/>
      <c r="J73" s="343"/>
      <c r="K73" s="344"/>
      <c r="L73" s="345"/>
      <c r="M73" s="345"/>
      <c r="O73" s="205"/>
      <c r="AG73" s="20">
        <v>9</v>
      </c>
    </row>
    <row r="74" spans="2:35" ht="32.1" customHeight="1" x14ac:dyDescent="0.3">
      <c r="B74" s="346"/>
      <c r="C74" s="347"/>
      <c r="D74" s="262"/>
      <c r="E74" s="262"/>
      <c r="F74" s="263"/>
      <c r="G74" s="276"/>
      <c r="H74" s="343"/>
      <c r="I74" s="344"/>
      <c r="J74" s="343"/>
      <c r="K74" s="344"/>
      <c r="L74" s="345"/>
      <c r="M74" s="345"/>
      <c r="O74" s="205"/>
      <c r="AG74" s="20">
        <v>10</v>
      </c>
    </row>
    <row r="75" spans="2:35" ht="32.1" customHeight="1" x14ac:dyDescent="0.3">
      <c r="B75" s="346"/>
      <c r="C75" s="347"/>
      <c r="D75" s="262"/>
      <c r="E75" s="262"/>
      <c r="F75" s="263"/>
      <c r="G75" s="276"/>
      <c r="H75" s="343"/>
      <c r="I75" s="344"/>
      <c r="J75" s="343"/>
      <c r="K75" s="344"/>
      <c r="L75" s="345"/>
      <c r="M75" s="345"/>
      <c r="O75" s="205"/>
      <c r="AG75" s="20">
        <v>11</v>
      </c>
    </row>
    <row r="76" spans="2:35" ht="32.1" customHeight="1" x14ac:dyDescent="0.3">
      <c r="B76" s="346"/>
      <c r="C76" s="347"/>
      <c r="D76" s="262"/>
      <c r="E76" s="262"/>
      <c r="F76" s="263"/>
      <c r="G76" s="276"/>
      <c r="H76" s="343"/>
      <c r="I76" s="344"/>
      <c r="J76" s="343"/>
      <c r="K76" s="344"/>
      <c r="L76" s="345"/>
      <c r="M76" s="345"/>
      <c r="O76" s="205"/>
      <c r="AG76" s="20">
        <v>12</v>
      </c>
    </row>
    <row r="77" spans="2:35" ht="32.1" customHeight="1" x14ac:dyDescent="0.3">
      <c r="B77" s="346"/>
      <c r="C77" s="347"/>
      <c r="D77" s="262"/>
      <c r="E77" s="262"/>
      <c r="F77" s="263"/>
      <c r="G77" s="276"/>
      <c r="H77" s="343"/>
      <c r="I77" s="344"/>
      <c r="J77" s="343"/>
      <c r="K77" s="344"/>
      <c r="L77" s="345"/>
      <c r="M77" s="345"/>
      <c r="O77" s="205"/>
      <c r="AG77" s="20">
        <v>13</v>
      </c>
    </row>
    <row r="78" spans="2:35" ht="32.1" customHeight="1" x14ac:dyDescent="0.3">
      <c r="B78" s="346"/>
      <c r="C78" s="347"/>
      <c r="D78" s="262"/>
      <c r="E78" s="262"/>
      <c r="F78" s="263"/>
      <c r="G78" s="276"/>
      <c r="H78" s="343"/>
      <c r="I78" s="344"/>
      <c r="J78" s="343"/>
      <c r="K78" s="344"/>
      <c r="L78" s="345"/>
      <c r="M78" s="345"/>
      <c r="O78" s="205"/>
      <c r="AG78" s="20">
        <v>14</v>
      </c>
    </row>
    <row r="79" spans="2:35" ht="32.1" customHeight="1" x14ac:dyDescent="0.3">
      <c r="B79" s="346"/>
      <c r="C79" s="347"/>
      <c r="D79" s="262"/>
      <c r="E79" s="262"/>
      <c r="F79" s="263"/>
      <c r="G79" s="276"/>
      <c r="H79" s="343"/>
      <c r="I79" s="344"/>
      <c r="J79" s="343"/>
      <c r="K79" s="344"/>
      <c r="L79" s="345"/>
      <c r="M79" s="345"/>
      <c r="O79" s="205"/>
      <c r="AG79" s="20">
        <v>15</v>
      </c>
    </row>
    <row r="80" spans="2:35" ht="32.1" hidden="1" customHeight="1" outlineLevel="1" x14ac:dyDescent="0.3">
      <c r="B80" s="346"/>
      <c r="C80" s="347"/>
      <c r="D80" s="262"/>
      <c r="E80" s="262"/>
      <c r="F80" s="263"/>
      <c r="G80" s="276"/>
      <c r="H80" s="343"/>
      <c r="I80" s="344"/>
      <c r="J80" s="343"/>
      <c r="K80" s="344"/>
      <c r="L80" s="345"/>
      <c r="M80" s="345"/>
      <c r="O80" s="205"/>
      <c r="AG80" s="20">
        <v>16</v>
      </c>
    </row>
    <row r="81" spans="2:33" ht="32.1" hidden="1" customHeight="1" outlineLevel="1" x14ac:dyDescent="0.3">
      <c r="B81" s="346"/>
      <c r="C81" s="347"/>
      <c r="D81" s="262"/>
      <c r="E81" s="262"/>
      <c r="F81" s="263"/>
      <c r="G81" s="276"/>
      <c r="H81" s="343"/>
      <c r="I81" s="344"/>
      <c r="J81" s="343"/>
      <c r="K81" s="344"/>
      <c r="L81" s="345"/>
      <c r="M81" s="345"/>
      <c r="O81" s="205"/>
      <c r="AG81" s="20">
        <v>17</v>
      </c>
    </row>
    <row r="82" spans="2:33" ht="32.1" hidden="1" customHeight="1" outlineLevel="1" x14ac:dyDescent="0.3">
      <c r="B82" s="346"/>
      <c r="C82" s="347"/>
      <c r="D82" s="262"/>
      <c r="E82" s="262"/>
      <c r="F82" s="263"/>
      <c r="G82" s="276"/>
      <c r="H82" s="343"/>
      <c r="I82" s="344"/>
      <c r="J82" s="343"/>
      <c r="K82" s="344"/>
      <c r="L82" s="345"/>
      <c r="M82" s="345"/>
      <c r="O82" s="205"/>
      <c r="AG82" s="20">
        <v>18</v>
      </c>
    </row>
    <row r="83" spans="2:33" ht="32.1" hidden="1" customHeight="1" outlineLevel="1" x14ac:dyDescent="0.3">
      <c r="B83" s="346"/>
      <c r="C83" s="347"/>
      <c r="D83" s="262"/>
      <c r="E83" s="262"/>
      <c r="F83" s="263"/>
      <c r="G83" s="276"/>
      <c r="H83" s="343"/>
      <c r="I83" s="344"/>
      <c r="J83" s="343"/>
      <c r="K83" s="344"/>
      <c r="L83" s="345"/>
      <c r="M83" s="345"/>
      <c r="O83" s="205"/>
      <c r="AG83" s="20">
        <v>19</v>
      </c>
    </row>
    <row r="84" spans="2:33" ht="32.1" hidden="1" customHeight="1" outlineLevel="1" x14ac:dyDescent="0.3">
      <c r="B84" s="346"/>
      <c r="C84" s="347"/>
      <c r="D84" s="262"/>
      <c r="E84" s="262"/>
      <c r="F84" s="263"/>
      <c r="G84" s="276"/>
      <c r="H84" s="343"/>
      <c r="I84" s="344"/>
      <c r="J84" s="343"/>
      <c r="K84" s="344"/>
      <c r="L84" s="345"/>
      <c r="M84" s="345"/>
      <c r="O84" s="205"/>
      <c r="AG84" s="20">
        <v>20</v>
      </c>
    </row>
    <row r="85" spans="2:33" ht="32.1" hidden="1" customHeight="1" outlineLevel="1" x14ac:dyDescent="0.3">
      <c r="B85" s="346"/>
      <c r="C85" s="347"/>
      <c r="D85" s="262"/>
      <c r="E85" s="262"/>
      <c r="F85" s="263"/>
      <c r="G85" s="276"/>
      <c r="H85" s="343"/>
      <c r="I85" s="344"/>
      <c r="J85" s="343"/>
      <c r="K85" s="344"/>
      <c r="L85" s="345"/>
      <c r="M85" s="345"/>
      <c r="O85" s="205"/>
      <c r="AG85" s="20">
        <v>21</v>
      </c>
    </row>
    <row r="86" spans="2:33" ht="32.1" hidden="1" customHeight="1" outlineLevel="1" x14ac:dyDescent="0.3">
      <c r="B86" s="346"/>
      <c r="C86" s="347"/>
      <c r="D86" s="262"/>
      <c r="E86" s="262"/>
      <c r="F86" s="263"/>
      <c r="G86" s="276"/>
      <c r="H86" s="343"/>
      <c r="I86" s="344"/>
      <c r="J86" s="343"/>
      <c r="K86" s="344"/>
      <c r="L86" s="345"/>
      <c r="M86" s="345"/>
      <c r="O86" s="205"/>
      <c r="AG86" s="20">
        <v>22</v>
      </c>
    </row>
    <row r="87" spans="2:33" ht="32.1" hidden="1" customHeight="1" outlineLevel="1" x14ac:dyDescent="0.3">
      <c r="B87" s="346"/>
      <c r="C87" s="347"/>
      <c r="D87" s="262"/>
      <c r="E87" s="262"/>
      <c r="F87" s="263"/>
      <c r="G87" s="276"/>
      <c r="H87" s="343"/>
      <c r="I87" s="344"/>
      <c r="J87" s="343"/>
      <c r="K87" s="344"/>
      <c r="L87" s="345"/>
      <c r="M87" s="345"/>
      <c r="O87" s="205"/>
      <c r="AG87" s="20">
        <v>23</v>
      </c>
    </row>
    <row r="88" spans="2:33" ht="32.1" hidden="1" customHeight="1" outlineLevel="1" x14ac:dyDescent="0.3">
      <c r="B88" s="346"/>
      <c r="C88" s="347"/>
      <c r="D88" s="262"/>
      <c r="E88" s="262"/>
      <c r="F88" s="263"/>
      <c r="G88" s="276"/>
      <c r="H88" s="343"/>
      <c r="I88" s="344"/>
      <c r="J88" s="343"/>
      <c r="K88" s="344"/>
      <c r="L88" s="345"/>
      <c r="M88" s="345"/>
      <c r="O88" s="205"/>
      <c r="AG88" s="20">
        <v>24</v>
      </c>
    </row>
    <row r="89" spans="2:33" ht="32.1" hidden="1" customHeight="1" outlineLevel="1" x14ac:dyDescent="0.3">
      <c r="B89" s="346"/>
      <c r="C89" s="347"/>
      <c r="D89" s="262"/>
      <c r="E89" s="262"/>
      <c r="F89" s="263"/>
      <c r="G89" s="276"/>
      <c r="H89" s="343"/>
      <c r="I89" s="344"/>
      <c r="J89" s="343"/>
      <c r="K89" s="344"/>
      <c r="L89" s="345"/>
      <c r="M89" s="345"/>
      <c r="O89" s="205"/>
      <c r="AG89" s="20">
        <v>25</v>
      </c>
    </row>
    <row r="90" spans="2:33" ht="32.1" hidden="1" customHeight="1" outlineLevel="1" x14ac:dyDescent="0.3">
      <c r="B90" s="346"/>
      <c r="C90" s="347"/>
      <c r="D90" s="262"/>
      <c r="E90" s="262"/>
      <c r="F90" s="263"/>
      <c r="G90" s="276"/>
      <c r="H90" s="343"/>
      <c r="I90" s="344"/>
      <c r="J90" s="343"/>
      <c r="K90" s="344"/>
      <c r="L90" s="345"/>
      <c r="M90" s="345"/>
      <c r="O90" s="205"/>
      <c r="AG90" s="20">
        <v>26</v>
      </c>
    </row>
    <row r="91" spans="2:33" ht="32.1" hidden="1" customHeight="1" outlineLevel="1" x14ac:dyDescent="0.3">
      <c r="B91" s="346"/>
      <c r="C91" s="347"/>
      <c r="D91" s="262"/>
      <c r="E91" s="262"/>
      <c r="F91" s="263"/>
      <c r="G91" s="276"/>
      <c r="H91" s="343"/>
      <c r="I91" s="344"/>
      <c r="J91" s="343"/>
      <c r="K91" s="344"/>
      <c r="L91" s="345"/>
      <c r="M91" s="345"/>
      <c r="O91" s="205"/>
      <c r="AG91" s="20">
        <v>27</v>
      </c>
    </row>
    <row r="92" spans="2:33" ht="32.1" hidden="1" customHeight="1" outlineLevel="1" x14ac:dyDescent="0.3">
      <c r="B92" s="346"/>
      <c r="C92" s="347"/>
      <c r="D92" s="262"/>
      <c r="E92" s="262"/>
      <c r="F92" s="263"/>
      <c r="G92" s="276"/>
      <c r="H92" s="343"/>
      <c r="I92" s="344"/>
      <c r="J92" s="343"/>
      <c r="K92" s="344"/>
      <c r="L92" s="345"/>
      <c r="M92" s="345"/>
      <c r="O92" s="205"/>
      <c r="AG92" s="20">
        <v>28</v>
      </c>
    </row>
    <row r="93" spans="2:33" ht="32.1" hidden="1" customHeight="1" outlineLevel="1" x14ac:dyDescent="0.3">
      <c r="B93" s="346"/>
      <c r="C93" s="347"/>
      <c r="D93" s="262"/>
      <c r="E93" s="262"/>
      <c r="F93" s="263"/>
      <c r="G93" s="276"/>
      <c r="H93" s="343"/>
      <c r="I93" s="344"/>
      <c r="J93" s="343"/>
      <c r="K93" s="344"/>
      <c r="L93" s="345"/>
      <c r="M93" s="345"/>
      <c r="O93" s="205"/>
      <c r="AG93" s="20">
        <v>29</v>
      </c>
    </row>
    <row r="94" spans="2:33" ht="32.1" hidden="1" customHeight="1" outlineLevel="1" x14ac:dyDescent="0.3">
      <c r="B94" s="346"/>
      <c r="C94" s="347"/>
      <c r="D94" s="262"/>
      <c r="E94" s="262"/>
      <c r="F94" s="263"/>
      <c r="G94" s="276"/>
      <c r="H94" s="343"/>
      <c r="I94" s="344"/>
      <c r="J94" s="343"/>
      <c r="K94" s="344"/>
      <c r="L94" s="345"/>
      <c r="M94" s="345"/>
      <c r="O94" s="205"/>
      <c r="AG94" s="20">
        <v>30</v>
      </c>
    </row>
    <row r="95" spans="2:33" ht="18" customHeight="1" collapsed="1" x14ac:dyDescent="0.3">
      <c r="B95" s="266" t="s">
        <v>190</v>
      </c>
      <c r="C95" s="353" t="s">
        <v>191</v>
      </c>
      <c r="D95" s="353"/>
      <c r="E95" s="353"/>
      <c r="F95" s="353"/>
      <c r="G95" s="353"/>
      <c r="H95" s="353"/>
      <c r="I95" s="353"/>
      <c r="J95" s="353"/>
      <c r="K95" s="353"/>
      <c r="L95" s="353"/>
      <c r="M95" s="353"/>
      <c r="O95" s="205"/>
      <c r="AG95" s="20">
        <v>99</v>
      </c>
    </row>
    <row r="96" spans="2:33" x14ac:dyDescent="0.3">
      <c r="B96" s="211"/>
      <c r="C96" s="354"/>
      <c r="D96" s="354"/>
      <c r="E96" s="354"/>
      <c r="F96" s="354"/>
      <c r="G96" s="354"/>
      <c r="H96" s="354"/>
      <c r="I96" s="354"/>
      <c r="J96" s="354"/>
      <c r="K96" s="354"/>
      <c r="L96" s="354"/>
      <c r="M96" s="354"/>
      <c r="O96" s="205"/>
      <c r="AG96" s="20">
        <v>99</v>
      </c>
    </row>
    <row r="97" spans="2:36" x14ac:dyDescent="0.3">
      <c r="B97" s="212"/>
      <c r="C97" s="354"/>
      <c r="D97" s="354"/>
      <c r="E97" s="354"/>
      <c r="F97" s="354"/>
      <c r="G97" s="354"/>
      <c r="H97" s="354"/>
      <c r="I97" s="354"/>
      <c r="J97" s="354"/>
      <c r="K97" s="354"/>
      <c r="L97" s="354"/>
      <c r="M97" s="354"/>
      <c r="O97" s="205"/>
      <c r="AG97" s="20">
        <v>99</v>
      </c>
    </row>
    <row r="98" spans="2:36" x14ac:dyDescent="0.3">
      <c r="B98" s="212"/>
      <c r="C98" s="354"/>
      <c r="D98" s="354"/>
      <c r="E98" s="354"/>
      <c r="F98" s="354"/>
      <c r="G98" s="354"/>
      <c r="H98" s="354"/>
      <c r="I98" s="354"/>
      <c r="J98" s="354"/>
      <c r="K98" s="354"/>
      <c r="L98" s="354"/>
      <c r="M98" s="354"/>
      <c r="O98" s="205"/>
      <c r="AG98" s="20">
        <v>99</v>
      </c>
    </row>
    <row r="99" spans="2:36" x14ac:dyDescent="0.3">
      <c r="B99" s="211"/>
      <c r="C99" s="354"/>
      <c r="D99" s="354"/>
      <c r="E99" s="354"/>
      <c r="F99" s="354"/>
      <c r="G99" s="354"/>
      <c r="H99" s="354"/>
      <c r="I99" s="354"/>
      <c r="J99" s="354"/>
      <c r="K99" s="354"/>
      <c r="L99" s="354"/>
      <c r="M99" s="354"/>
      <c r="O99" s="205"/>
      <c r="AG99" s="20">
        <v>99</v>
      </c>
      <c r="AH99" s="23"/>
      <c r="AI99" s="23"/>
      <c r="AJ99" s="23"/>
    </row>
    <row r="100" spans="2:36" x14ac:dyDescent="0.3">
      <c r="C100" s="354"/>
      <c r="D100" s="354"/>
      <c r="E100" s="354"/>
      <c r="F100" s="354"/>
      <c r="G100" s="354"/>
      <c r="H100" s="354"/>
      <c r="I100" s="354"/>
      <c r="J100" s="354"/>
      <c r="K100" s="354"/>
      <c r="L100" s="354"/>
      <c r="M100" s="354"/>
      <c r="O100" s="205"/>
      <c r="AG100" s="20">
        <v>99</v>
      </c>
      <c r="AH100" s="23"/>
      <c r="AI100" s="23"/>
      <c r="AJ100" s="23"/>
    </row>
    <row r="101" spans="2:36" ht="15.9" customHeight="1" x14ac:dyDescent="0.3">
      <c r="B101" s="203" t="s">
        <v>160</v>
      </c>
      <c r="O101" s="205"/>
      <c r="AG101" s="20">
        <v>-1</v>
      </c>
    </row>
    <row r="102" spans="2:36" ht="15.9" customHeight="1" x14ac:dyDescent="0.3">
      <c r="J102" s="331"/>
      <c r="K102" s="331"/>
      <c r="L102" s="331"/>
      <c r="M102" s="275"/>
      <c r="O102" s="205"/>
      <c r="AG102" s="20">
        <v>-1</v>
      </c>
    </row>
    <row r="103" spans="2:36" ht="15.9" customHeight="1" x14ac:dyDescent="0.3">
      <c r="G103" s="207" t="s">
        <v>167</v>
      </c>
      <c r="H103" s="264" t="str">
        <f>様式第１!M3</f>
        <v/>
      </c>
      <c r="I103" s="275" t="s">
        <v>168</v>
      </c>
      <c r="J103" s="260" t="str">
        <f>様式第１!O3</f>
        <v/>
      </c>
      <c r="K103" s="275" t="s">
        <v>169</v>
      </c>
      <c r="L103" s="260" t="str">
        <f>様式第１!Q3</f>
        <v/>
      </c>
      <c r="M103" s="265" t="s">
        <v>170</v>
      </c>
      <c r="O103" s="205"/>
      <c r="AG103" s="20">
        <v>-1</v>
      </c>
    </row>
    <row r="104" spans="2:36" ht="15.9" customHeight="1" x14ac:dyDescent="0.3">
      <c r="B104" s="203" t="s">
        <v>174</v>
      </c>
      <c r="O104" s="205"/>
      <c r="AG104" s="20">
        <v>-1</v>
      </c>
    </row>
    <row r="105" spans="2:36" ht="15.9" customHeight="1" x14ac:dyDescent="0.3">
      <c r="O105" s="205"/>
      <c r="AG105" s="20">
        <v>-1</v>
      </c>
    </row>
    <row r="106" spans="2:36" ht="15.9" customHeight="1" x14ac:dyDescent="0.3">
      <c r="B106" s="332" t="s">
        <v>177</v>
      </c>
      <c r="C106" s="332"/>
      <c r="D106" s="332"/>
      <c r="E106" s="332"/>
      <c r="F106" s="332"/>
      <c r="G106" s="332"/>
      <c r="H106" s="332"/>
      <c r="I106" s="332"/>
      <c r="J106" s="332"/>
      <c r="K106" s="332"/>
      <c r="L106" s="332"/>
      <c r="M106" s="332"/>
      <c r="O106" s="205"/>
      <c r="AG106" s="20">
        <v>-1</v>
      </c>
    </row>
    <row r="107" spans="2:36" ht="32.1" customHeight="1" x14ac:dyDescent="0.3">
      <c r="B107" s="350"/>
      <c r="C107" s="351"/>
      <c r="D107" s="351"/>
      <c r="E107" s="351"/>
      <c r="F107" s="351"/>
      <c r="G107" s="351"/>
      <c r="H107" s="351"/>
      <c r="I107" s="351"/>
      <c r="J107" s="351"/>
      <c r="K107" s="351"/>
      <c r="L107" s="351"/>
      <c r="M107" s="352"/>
      <c r="O107" s="205"/>
      <c r="AG107" s="20">
        <v>-1</v>
      </c>
    </row>
    <row r="108" spans="2:36" ht="15.9" customHeight="1" x14ac:dyDescent="0.3">
      <c r="F108" s="203"/>
      <c r="G108" s="331"/>
      <c r="H108" s="331"/>
      <c r="I108" s="331"/>
      <c r="J108" s="331"/>
      <c r="K108" s="331"/>
      <c r="L108" s="331"/>
      <c r="M108" s="331"/>
      <c r="O108" s="205"/>
      <c r="AG108" s="20">
        <v>-1</v>
      </c>
    </row>
    <row r="109" spans="2:36" ht="18" customHeight="1" x14ac:dyDescent="0.3">
      <c r="B109" s="339" t="s">
        <v>178</v>
      </c>
      <c r="C109" s="332"/>
      <c r="D109" s="339" t="s">
        <v>179</v>
      </c>
      <c r="E109" s="339" t="s">
        <v>180</v>
      </c>
      <c r="F109" s="340" t="s">
        <v>181</v>
      </c>
      <c r="G109" s="340"/>
      <c r="H109" s="340"/>
      <c r="I109" s="340"/>
      <c r="J109" s="340"/>
      <c r="K109" s="340"/>
      <c r="L109" s="339" t="s">
        <v>182</v>
      </c>
      <c r="M109" s="332"/>
      <c r="O109" s="205"/>
      <c r="AG109" s="20">
        <v>-1</v>
      </c>
    </row>
    <row r="110" spans="2:36" ht="18" customHeight="1" x14ac:dyDescent="0.3">
      <c r="B110" s="332"/>
      <c r="C110" s="332"/>
      <c r="D110" s="332"/>
      <c r="E110" s="332"/>
      <c r="F110" s="340"/>
      <c r="G110" s="340"/>
      <c r="H110" s="340"/>
      <c r="I110" s="340"/>
      <c r="J110" s="340"/>
      <c r="K110" s="340"/>
      <c r="L110" s="332"/>
      <c r="M110" s="332"/>
      <c r="O110" s="205"/>
      <c r="AG110" s="20">
        <v>-1</v>
      </c>
    </row>
    <row r="111" spans="2:36" ht="36" customHeight="1" x14ac:dyDescent="0.3">
      <c r="B111" s="332"/>
      <c r="C111" s="332"/>
      <c r="D111" s="332"/>
      <c r="E111" s="332"/>
      <c r="F111" s="332" t="s">
        <v>184</v>
      </c>
      <c r="G111" s="332" t="s">
        <v>185</v>
      </c>
      <c r="H111" s="332" t="s">
        <v>186</v>
      </c>
      <c r="I111" s="332"/>
      <c r="J111" s="332" t="s">
        <v>187</v>
      </c>
      <c r="K111" s="332"/>
      <c r="L111" s="332"/>
      <c r="M111" s="332"/>
      <c r="O111" s="205"/>
      <c r="AG111" s="20">
        <v>-1</v>
      </c>
    </row>
    <row r="112" spans="2:36" ht="15.9" hidden="1" customHeight="1" x14ac:dyDescent="0.3">
      <c r="B112" s="332"/>
      <c r="C112" s="332"/>
      <c r="D112" s="332"/>
      <c r="E112" s="332"/>
      <c r="F112" s="332"/>
      <c r="G112" s="332"/>
      <c r="H112" s="332"/>
      <c r="I112" s="332"/>
      <c r="J112" s="332"/>
      <c r="K112" s="332"/>
      <c r="L112" s="332"/>
      <c r="M112" s="332"/>
      <c r="O112" s="205"/>
      <c r="AG112" s="20">
        <v>-1</v>
      </c>
    </row>
    <row r="113" spans="2:33" ht="32.1" customHeight="1" x14ac:dyDescent="0.3">
      <c r="B113" s="341"/>
      <c r="C113" s="342"/>
      <c r="D113" s="261"/>
      <c r="E113" s="262"/>
      <c r="F113" s="263"/>
      <c r="G113" s="276"/>
      <c r="H113" s="343"/>
      <c r="I113" s="344"/>
      <c r="J113" s="343"/>
      <c r="K113" s="344"/>
      <c r="L113" s="345"/>
      <c r="M113" s="345"/>
      <c r="O113" s="205"/>
      <c r="AG113" s="20">
        <v>1</v>
      </c>
    </row>
    <row r="114" spans="2:33" ht="32.1" customHeight="1" x14ac:dyDescent="0.3">
      <c r="B114" s="346"/>
      <c r="C114" s="347"/>
      <c r="D114" s="262"/>
      <c r="E114" s="262"/>
      <c r="F114" s="263"/>
      <c r="G114" s="276"/>
      <c r="H114" s="343"/>
      <c r="I114" s="344"/>
      <c r="J114" s="343"/>
      <c r="K114" s="344"/>
      <c r="L114" s="345"/>
      <c r="M114" s="345"/>
      <c r="O114" s="205"/>
      <c r="AG114" s="20">
        <v>2</v>
      </c>
    </row>
    <row r="115" spans="2:33" ht="32.1" customHeight="1" x14ac:dyDescent="0.3">
      <c r="B115" s="346"/>
      <c r="C115" s="347"/>
      <c r="D115" s="262"/>
      <c r="E115" s="262"/>
      <c r="F115" s="263"/>
      <c r="G115" s="276"/>
      <c r="H115" s="343"/>
      <c r="I115" s="344"/>
      <c r="J115" s="343"/>
      <c r="K115" s="344"/>
      <c r="L115" s="345"/>
      <c r="M115" s="345"/>
      <c r="O115" s="205"/>
      <c r="AG115" s="20">
        <v>3</v>
      </c>
    </row>
    <row r="116" spans="2:33" ht="32.1" customHeight="1" x14ac:dyDescent="0.3">
      <c r="B116" s="346"/>
      <c r="C116" s="347"/>
      <c r="D116" s="262"/>
      <c r="E116" s="262"/>
      <c r="F116" s="263"/>
      <c r="G116" s="276"/>
      <c r="H116" s="343"/>
      <c r="I116" s="344"/>
      <c r="J116" s="343"/>
      <c r="K116" s="344"/>
      <c r="L116" s="345"/>
      <c r="M116" s="345"/>
      <c r="O116" s="205"/>
      <c r="AG116" s="20">
        <v>4</v>
      </c>
    </row>
    <row r="117" spans="2:33" ht="32.1" customHeight="1" x14ac:dyDescent="0.3">
      <c r="B117" s="346"/>
      <c r="C117" s="347"/>
      <c r="D117" s="262"/>
      <c r="E117" s="262"/>
      <c r="F117" s="263"/>
      <c r="G117" s="276"/>
      <c r="H117" s="343"/>
      <c r="I117" s="344"/>
      <c r="J117" s="343"/>
      <c r="K117" s="344"/>
      <c r="L117" s="345"/>
      <c r="M117" s="345"/>
      <c r="O117" s="205"/>
      <c r="AG117" s="20">
        <v>5</v>
      </c>
    </row>
    <row r="118" spans="2:33" ht="32.1" customHeight="1" x14ac:dyDescent="0.3">
      <c r="B118" s="346"/>
      <c r="C118" s="347"/>
      <c r="D118" s="262"/>
      <c r="E118" s="262"/>
      <c r="F118" s="263"/>
      <c r="G118" s="276"/>
      <c r="H118" s="343"/>
      <c r="I118" s="344"/>
      <c r="J118" s="343"/>
      <c r="K118" s="344"/>
      <c r="L118" s="345"/>
      <c r="M118" s="345"/>
      <c r="O118" s="205"/>
      <c r="AG118" s="20">
        <v>6</v>
      </c>
    </row>
    <row r="119" spans="2:33" ht="32.1" customHeight="1" x14ac:dyDescent="0.3">
      <c r="B119" s="346"/>
      <c r="C119" s="347"/>
      <c r="D119" s="262"/>
      <c r="E119" s="262"/>
      <c r="F119" s="263"/>
      <c r="G119" s="276"/>
      <c r="H119" s="343"/>
      <c r="I119" s="344"/>
      <c r="J119" s="343"/>
      <c r="K119" s="344"/>
      <c r="L119" s="345"/>
      <c r="M119" s="345"/>
      <c r="O119" s="205"/>
      <c r="AG119" s="20">
        <v>7</v>
      </c>
    </row>
    <row r="120" spans="2:33" ht="32.1" customHeight="1" x14ac:dyDescent="0.3">
      <c r="B120" s="346"/>
      <c r="C120" s="347"/>
      <c r="D120" s="262"/>
      <c r="E120" s="262"/>
      <c r="F120" s="263"/>
      <c r="G120" s="276"/>
      <c r="H120" s="343"/>
      <c r="I120" s="344"/>
      <c r="J120" s="343"/>
      <c r="K120" s="344"/>
      <c r="L120" s="345"/>
      <c r="M120" s="345"/>
      <c r="O120" s="205"/>
      <c r="AG120" s="20">
        <v>8</v>
      </c>
    </row>
    <row r="121" spans="2:33" ht="32.1" customHeight="1" x14ac:dyDescent="0.3">
      <c r="B121" s="346"/>
      <c r="C121" s="347"/>
      <c r="D121" s="262"/>
      <c r="E121" s="262"/>
      <c r="F121" s="263"/>
      <c r="G121" s="276"/>
      <c r="H121" s="343"/>
      <c r="I121" s="344"/>
      <c r="J121" s="343"/>
      <c r="K121" s="344"/>
      <c r="L121" s="345"/>
      <c r="M121" s="345"/>
      <c r="O121" s="205"/>
      <c r="AG121" s="20">
        <v>9</v>
      </c>
    </row>
    <row r="122" spans="2:33" ht="32.1" customHeight="1" x14ac:dyDescent="0.3">
      <c r="B122" s="346"/>
      <c r="C122" s="347"/>
      <c r="D122" s="262"/>
      <c r="E122" s="262"/>
      <c r="F122" s="263"/>
      <c r="G122" s="276"/>
      <c r="H122" s="343"/>
      <c r="I122" s="344"/>
      <c r="J122" s="343"/>
      <c r="K122" s="344"/>
      <c r="L122" s="345"/>
      <c r="M122" s="345"/>
      <c r="O122" s="205"/>
      <c r="AG122" s="20">
        <v>10</v>
      </c>
    </row>
    <row r="123" spans="2:33" ht="32.1" customHeight="1" x14ac:dyDescent="0.3">
      <c r="B123" s="346"/>
      <c r="C123" s="347"/>
      <c r="D123" s="262"/>
      <c r="E123" s="262"/>
      <c r="F123" s="263"/>
      <c r="G123" s="276"/>
      <c r="H123" s="343"/>
      <c r="I123" s="344"/>
      <c r="J123" s="343"/>
      <c r="K123" s="344"/>
      <c r="L123" s="345"/>
      <c r="M123" s="345"/>
      <c r="O123" s="205"/>
      <c r="AG123" s="20">
        <v>11</v>
      </c>
    </row>
    <row r="124" spans="2:33" ht="32.1" customHeight="1" x14ac:dyDescent="0.3">
      <c r="B124" s="346"/>
      <c r="C124" s="347"/>
      <c r="D124" s="262"/>
      <c r="E124" s="262"/>
      <c r="F124" s="263"/>
      <c r="G124" s="276"/>
      <c r="H124" s="343"/>
      <c r="I124" s="344"/>
      <c r="J124" s="343"/>
      <c r="K124" s="344"/>
      <c r="L124" s="345"/>
      <c r="M124" s="345"/>
      <c r="O124" s="205"/>
      <c r="AG124" s="20">
        <v>12</v>
      </c>
    </row>
    <row r="125" spans="2:33" ht="32.1" customHeight="1" x14ac:dyDescent="0.3">
      <c r="B125" s="346"/>
      <c r="C125" s="347"/>
      <c r="D125" s="262"/>
      <c r="E125" s="262"/>
      <c r="F125" s="263"/>
      <c r="G125" s="276"/>
      <c r="H125" s="343"/>
      <c r="I125" s="344"/>
      <c r="J125" s="343"/>
      <c r="K125" s="344"/>
      <c r="L125" s="345"/>
      <c r="M125" s="345"/>
      <c r="O125" s="205"/>
      <c r="AG125" s="20">
        <v>13</v>
      </c>
    </row>
    <row r="126" spans="2:33" ht="32.1" customHeight="1" x14ac:dyDescent="0.3">
      <c r="B126" s="346"/>
      <c r="C126" s="347"/>
      <c r="D126" s="262"/>
      <c r="E126" s="262"/>
      <c r="F126" s="263"/>
      <c r="G126" s="276"/>
      <c r="H126" s="343"/>
      <c r="I126" s="344"/>
      <c r="J126" s="343"/>
      <c r="K126" s="344"/>
      <c r="L126" s="345"/>
      <c r="M126" s="345"/>
      <c r="O126" s="205"/>
      <c r="AG126" s="20">
        <v>14</v>
      </c>
    </row>
    <row r="127" spans="2:33" ht="32.1" customHeight="1" x14ac:dyDescent="0.3">
      <c r="B127" s="346"/>
      <c r="C127" s="347"/>
      <c r="D127" s="262"/>
      <c r="E127" s="262"/>
      <c r="F127" s="263"/>
      <c r="G127" s="276"/>
      <c r="H127" s="343"/>
      <c r="I127" s="344"/>
      <c r="J127" s="343"/>
      <c r="K127" s="344"/>
      <c r="L127" s="345"/>
      <c r="M127" s="345"/>
      <c r="O127" s="205"/>
      <c r="AG127" s="20">
        <v>15</v>
      </c>
    </row>
    <row r="128" spans="2:33" ht="32.1" hidden="1" customHeight="1" outlineLevel="1" x14ac:dyDescent="0.3">
      <c r="B128" s="346"/>
      <c r="C128" s="347"/>
      <c r="D128" s="262"/>
      <c r="E128" s="262"/>
      <c r="F128" s="263"/>
      <c r="G128" s="276"/>
      <c r="H128" s="343"/>
      <c r="I128" s="344"/>
      <c r="J128" s="343"/>
      <c r="K128" s="344"/>
      <c r="L128" s="345"/>
      <c r="M128" s="345"/>
      <c r="O128" s="205"/>
      <c r="AG128" s="20">
        <v>16</v>
      </c>
    </row>
    <row r="129" spans="2:33" ht="32.1" hidden="1" customHeight="1" outlineLevel="1" x14ac:dyDescent="0.3">
      <c r="B129" s="346"/>
      <c r="C129" s="347"/>
      <c r="D129" s="262"/>
      <c r="E129" s="262"/>
      <c r="F129" s="263"/>
      <c r="G129" s="276"/>
      <c r="H129" s="343"/>
      <c r="I129" s="344"/>
      <c r="J129" s="343"/>
      <c r="K129" s="344"/>
      <c r="L129" s="345"/>
      <c r="M129" s="345"/>
      <c r="O129" s="205"/>
      <c r="AG129" s="20">
        <v>17</v>
      </c>
    </row>
    <row r="130" spans="2:33" ht="32.1" hidden="1" customHeight="1" outlineLevel="1" x14ac:dyDescent="0.3">
      <c r="B130" s="346"/>
      <c r="C130" s="347"/>
      <c r="D130" s="262"/>
      <c r="E130" s="262"/>
      <c r="F130" s="263"/>
      <c r="G130" s="276"/>
      <c r="H130" s="343"/>
      <c r="I130" s="344"/>
      <c r="J130" s="343"/>
      <c r="K130" s="344"/>
      <c r="L130" s="345"/>
      <c r="M130" s="345"/>
      <c r="O130" s="205"/>
      <c r="AG130" s="20">
        <v>18</v>
      </c>
    </row>
    <row r="131" spans="2:33" ht="32.1" hidden="1" customHeight="1" outlineLevel="1" x14ac:dyDescent="0.3">
      <c r="B131" s="346"/>
      <c r="C131" s="347"/>
      <c r="D131" s="262"/>
      <c r="E131" s="262"/>
      <c r="F131" s="263"/>
      <c r="G131" s="276"/>
      <c r="H131" s="343"/>
      <c r="I131" s="344"/>
      <c r="J131" s="343"/>
      <c r="K131" s="344"/>
      <c r="L131" s="345"/>
      <c r="M131" s="345"/>
      <c r="O131" s="205"/>
      <c r="AG131" s="20">
        <v>19</v>
      </c>
    </row>
    <row r="132" spans="2:33" ht="32.1" hidden="1" customHeight="1" outlineLevel="1" x14ac:dyDescent="0.3">
      <c r="B132" s="346"/>
      <c r="C132" s="347"/>
      <c r="D132" s="262"/>
      <c r="E132" s="262"/>
      <c r="F132" s="263"/>
      <c r="G132" s="276"/>
      <c r="H132" s="343"/>
      <c r="I132" s="344"/>
      <c r="J132" s="343"/>
      <c r="K132" s="344"/>
      <c r="L132" s="345"/>
      <c r="M132" s="345"/>
      <c r="O132" s="205"/>
      <c r="AG132" s="20">
        <v>20</v>
      </c>
    </row>
    <row r="133" spans="2:33" ht="32.1" hidden="1" customHeight="1" outlineLevel="1" x14ac:dyDescent="0.3">
      <c r="B133" s="346"/>
      <c r="C133" s="347"/>
      <c r="D133" s="262"/>
      <c r="E133" s="262"/>
      <c r="F133" s="263"/>
      <c r="G133" s="276"/>
      <c r="H133" s="343"/>
      <c r="I133" s="344"/>
      <c r="J133" s="343"/>
      <c r="K133" s="344"/>
      <c r="L133" s="345"/>
      <c r="M133" s="345"/>
      <c r="O133" s="205"/>
      <c r="AG133" s="20">
        <v>21</v>
      </c>
    </row>
    <row r="134" spans="2:33" ht="32.1" hidden="1" customHeight="1" outlineLevel="1" x14ac:dyDescent="0.3">
      <c r="B134" s="346"/>
      <c r="C134" s="347"/>
      <c r="D134" s="262"/>
      <c r="E134" s="262"/>
      <c r="F134" s="263"/>
      <c r="G134" s="276"/>
      <c r="H134" s="343"/>
      <c r="I134" s="344"/>
      <c r="J134" s="343"/>
      <c r="K134" s="344"/>
      <c r="L134" s="345"/>
      <c r="M134" s="345"/>
      <c r="O134" s="205"/>
      <c r="AG134" s="20">
        <v>22</v>
      </c>
    </row>
    <row r="135" spans="2:33" ht="32.1" hidden="1" customHeight="1" outlineLevel="1" x14ac:dyDescent="0.3">
      <c r="B135" s="346"/>
      <c r="C135" s="347"/>
      <c r="D135" s="262"/>
      <c r="E135" s="262"/>
      <c r="F135" s="263"/>
      <c r="G135" s="276"/>
      <c r="H135" s="343"/>
      <c r="I135" s="344"/>
      <c r="J135" s="343"/>
      <c r="K135" s="344"/>
      <c r="L135" s="345"/>
      <c r="M135" s="345"/>
      <c r="O135" s="205"/>
      <c r="AG135" s="20">
        <v>23</v>
      </c>
    </row>
    <row r="136" spans="2:33" ht="32.1" hidden="1" customHeight="1" outlineLevel="1" x14ac:dyDescent="0.3">
      <c r="B136" s="346"/>
      <c r="C136" s="347"/>
      <c r="D136" s="262"/>
      <c r="E136" s="262"/>
      <c r="F136" s="263"/>
      <c r="G136" s="276"/>
      <c r="H136" s="343"/>
      <c r="I136" s="344"/>
      <c r="J136" s="343"/>
      <c r="K136" s="344"/>
      <c r="L136" s="345"/>
      <c r="M136" s="345"/>
      <c r="O136" s="205"/>
      <c r="AG136" s="20">
        <v>24</v>
      </c>
    </row>
    <row r="137" spans="2:33" ht="32.1" hidden="1" customHeight="1" outlineLevel="1" x14ac:dyDescent="0.3">
      <c r="B137" s="346"/>
      <c r="C137" s="347"/>
      <c r="D137" s="262"/>
      <c r="E137" s="262"/>
      <c r="F137" s="263"/>
      <c r="G137" s="276"/>
      <c r="H137" s="343"/>
      <c r="I137" s="344"/>
      <c r="J137" s="343"/>
      <c r="K137" s="344"/>
      <c r="L137" s="345"/>
      <c r="M137" s="345"/>
      <c r="O137" s="205"/>
      <c r="AG137" s="20">
        <v>25</v>
      </c>
    </row>
    <row r="138" spans="2:33" ht="32.1" hidden="1" customHeight="1" outlineLevel="1" x14ac:dyDescent="0.3">
      <c r="B138" s="346"/>
      <c r="C138" s="347"/>
      <c r="D138" s="262"/>
      <c r="E138" s="262"/>
      <c r="F138" s="263"/>
      <c r="G138" s="276"/>
      <c r="H138" s="343"/>
      <c r="I138" s="344"/>
      <c r="J138" s="343"/>
      <c r="K138" s="344"/>
      <c r="L138" s="345"/>
      <c r="M138" s="345"/>
      <c r="O138" s="205"/>
      <c r="AG138" s="20">
        <v>26</v>
      </c>
    </row>
    <row r="139" spans="2:33" ht="32.1" hidden="1" customHeight="1" outlineLevel="1" x14ac:dyDescent="0.3">
      <c r="B139" s="346"/>
      <c r="C139" s="347"/>
      <c r="D139" s="262"/>
      <c r="E139" s="262"/>
      <c r="F139" s="263"/>
      <c r="G139" s="276"/>
      <c r="H139" s="343"/>
      <c r="I139" s="344"/>
      <c r="J139" s="343"/>
      <c r="K139" s="344"/>
      <c r="L139" s="345"/>
      <c r="M139" s="345"/>
      <c r="O139" s="205"/>
      <c r="AG139" s="20">
        <v>27</v>
      </c>
    </row>
    <row r="140" spans="2:33" ht="32.1" hidden="1" customHeight="1" outlineLevel="1" x14ac:dyDescent="0.3">
      <c r="B140" s="346"/>
      <c r="C140" s="347"/>
      <c r="D140" s="262"/>
      <c r="E140" s="262"/>
      <c r="F140" s="263"/>
      <c r="G140" s="276"/>
      <c r="H140" s="343"/>
      <c r="I140" s="344"/>
      <c r="J140" s="343"/>
      <c r="K140" s="344"/>
      <c r="L140" s="345"/>
      <c r="M140" s="345"/>
      <c r="O140" s="205"/>
      <c r="AG140" s="20">
        <v>28</v>
      </c>
    </row>
    <row r="141" spans="2:33" ht="32.1" hidden="1" customHeight="1" outlineLevel="1" x14ac:dyDescent="0.3">
      <c r="B141" s="346"/>
      <c r="C141" s="347"/>
      <c r="D141" s="262"/>
      <c r="E141" s="262"/>
      <c r="F141" s="263"/>
      <c r="G141" s="276"/>
      <c r="H141" s="343"/>
      <c r="I141" s="344"/>
      <c r="J141" s="343"/>
      <c r="K141" s="344"/>
      <c r="L141" s="345"/>
      <c r="M141" s="345"/>
      <c r="O141" s="205"/>
      <c r="AG141" s="20">
        <v>29</v>
      </c>
    </row>
    <row r="142" spans="2:33" ht="32.1" hidden="1" customHeight="1" outlineLevel="1" x14ac:dyDescent="0.3">
      <c r="B142" s="346"/>
      <c r="C142" s="347"/>
      <c r="D142" s="262"/>
      <c r="E142" s="262"/>
      <c r="F142" s="263"/>
      <c r="G142" s="276"/>
      <c r="H142" s="343"/>
      <c r="I142" s="344"/>
      <c r="J142" s="343"/>
      <c r="K142" s="344"/>
      <c r="L142" s="345"/>
      <c r="M142" s="345"/>
      <c r="O142" s="205"/>
      <c r="AG142" s="20">
        <v>30</v>
      </c>
    </row>
    <row r="143" spans="2:33" ht="18" customHeight="1" collapsed="1" x14ac:dyDescent="0.3">
      <c r="B143" s="266" t="s">
        <v>190</v>
      </c>
      <c r="C143" s="353" t="s">
        <v>191</v>
      </c>
      <c r="D143" s="353"/>
      <c r="E143" s="353"/>
      <c r="F143" s="353"/>
      <c r="G143" s="353"/>
      <c r="H143" s="353"/>
      <c r="I143" s="353"/>
      <c r="J143" s="353"/>
      <c r="K143" s="353"/>
      <c r="L143" s="353"/>
      <c r="M143" s="353"/>
      <c r="O143" s="205"/>
      <c r="AG143" s="20">
        <v>99</v>
      </c>
    </row>
    <row r="144" spans="2:33" x14ac:dyDescent="0.3">
      <c r="B144" s="211"/>
      <c r="C144" s="354"/>
      <c r="D144" s="354"/>
      <c r="E144" s="354"/>
      <c r="F144" s="354"/>
      <c r="G144" s="354"/>
      <c r="H144" s="354"/>
      <c r="I144" s="354"/>
      <c r="J144" s="354"/>
      <c r="K144" s="354"/>
      <c r="L144" s="354"/>
      <c r="M144" s="354"/>
      <c r="O144" s="205"/>
      <c r="AG144" s="20">
        <v>99</v>
      </c>
    </row>
    <row r="145" spans="2:36" x14ac:dyDescent="0.3">
      <c r="B145" s="212"/>
      <c r="C145" s="354"/>
      <c r="D145" s="354"/>
      <c r="E145" s="354"/>
      <c r="F145" s="354"/>
      <c r="G145" s="354"/>
      <c r="H145" s="354"/>
      <c r="I145" s="354"/>
      <c r="J145" s="354"/>
      <c r="K145" s="354"/>
      <c r="L145" s="354"/>
      <c r="M145" s="354"/>
      <c r="O145" s="205"/>
      <c r="AG145" s="20">
        <v>99</v>
      </c>
    </row>
    <row r="146" spans="2:36" x14ac:dyDescent="0.3">
      <c r="B146" s="212"/>
      <c r="C146" s="354"/>
      <c r="D146" s="354"/>
      <c r="E146" s="354"/>
      <c r="F146" s="354"/>
      <c r="G146" s="354"/>
      <c r="H146" s="354"/>
      <c r="I146" s="354"/>
      <c r="J146" s="354"/>
      <c r="K146" s="354"/>
      <c r="L146" s="354"/>
      <c r="M146" s="354"/>
      <c r="O146" s="205"/>
      <c r="AG146" s="20">
        <v>99</v>
      </c>
    </row>
    <row r="147" spans="2:36" x14ac:dyDescent="0.3">
      <c r="B147" s="211"/>
      <c r="C147" s="354"/>
      <c r="D147" s="354"/>
      <c r="E147" s="354"/>
      <c r="F147" s="354"/>
      <c r="G147" s="354"/>
      <c r="H147" s="354"/>
      <c r="I147" s="354"/>
      <c r="J147" s="354"/>
      <c r="K147" s="354"/>
      <c r="L147" s="354"/>
      <c r="M147" s="354"/>
      <c r="O147" s="205"/>
      <c r="AG147" s="20">
        <v>99</v>
      </c>
    </row>
    <row r="148" spans="2:36" x14ac:dyDescent="0.3">
      <c r="C148" s="354"/>
      <c r="D148" s="354"/>
      <c r="E148" s="354"/>
      <c r="F148" s="354"/>
      <c r="G148" s="354"/>
      <c r="H148" s="354"/>
      <c r="I148" s="354"/>
      <c r="J148" s="354"/>
      <c r="K148" s="354"/>
      <c r="L148" s="354"/>
      <c r="M148" s="354"/>
      <c r="O148" s="205"/>
      <c r="AG148" s="20">
        <v>99</v>
      </c>
    </row>
    <row r="149" spans="2:36" ht="15.9" customHeight="1" x14ac:dyDescent="0.3">
      <c r="B149" s="203" t="s">
        <v>160</v>
      </c>
      <c r="O149" s="205"/>
      <c r="AG149" s="20">
        <v>-1</v>
      </c>
    </row>
    <row r="150" spans="2:36" ht="15.9" customHeight="1" x14ac:dyDescent="0.3">
      <c r="J150" s="331"/>
      <c r="K150" s="331"/>
      <c r="L150" s="331"/>
      <c r="M150" s="275"/>
      <c r="O150" s="205"/>
      <c r="AG150" s="20">
        <v>-1</v>
      </c>
    </row>
    <row r="151" spans="2:36" ht="15.9" customHeight="1" x14ac:dyDescent="0.3">
      <c r="G151" s="207" t="s">
        <v>167</v>
      </c>
      <c r="H151" s="264" t="str">
        <f>様式第１!M3</f>
        <v/>
      </c>
      <c r="I151" s="275" t="s">
        <v>168</v>
      </c>
      <c r="J151" s="260" t="str">
        <f>様式第１!O3</f>
        <v/>
      </c>
      <c r="K151" s="275" t="s">
        <v>169</v>
      </c>
      <c r="L151" s="260" t="str">
        <f>様式第１!Q3</f>
        <v/>
      </c>
      <c r="M151" s="265" t="s">
        <v>170</v>
      </c>
      <c r="O151" s="205"/>
      <c r="AG151" s="20">
        <v>-1</v>
      </c>
    </row>
    <row r="152" spans="2:36" ht="15.9" customHeight="1" x14ac:dyDescent="0.3">
      <c r="B152" s="203" t="s">
        <v>174</v>
      </c>
      <c r="O152" s="205"/>
      <c r="AG152" s="20">
        <v>-1</v>
      </c>
      <c r="AH152" s="23"/>
      <c r="AI152" s="23"/>
      <c r="AJ152" s="23"/>
    </row>
    <row r="153" spans="2:36" ht="15.9" customHeight="1" x14ac:dyDescent="0.3">
      <c r="O153" s="205"/>
      <c r="AG153" s="20">
        <v>-1</v>
      </c>
      <c r="AH153" s="23"/>
      <c r="AI153" s="23"/>
      <c r="AJ153" s="23"/>
    </row>
    <row r="154" spans="2:36" ht="15.9" customHeight="1" x14ac:dyDescent="0.3">
      <c r="B154" s="332" t="s">
        <v>177</v>
      </c>
      <c r="C154" s="332"/>
      <c r="D154" s="332"/>
      <c r="E154" s="332"/>
      <c r="F154" s="332"/>
      <c r="G154" s="332"/>
      <c r="H154" s="332"/>
      <c r="I154" s="332"/>
      <c r="J154" s="332"/>
      <c r="K154" s="332"/>
      <c r="L154" s="332"/>
      <c r="M154" s="332"/>
      <c r="O154" s="205"/>
      <c r="AG154" s="20">
        <v>-1</v>
      </c>
    </row>
    <row r="155" spans="2:36" ht="32.1" customHeight="1" x14ac:dyDescent="0.3">
      <c r="B155" s="350"/>
      <c r="C155" s="351"/>
      <c r="D155" s="351"/>
      <c r="E155" s="351"/>
      <c r="F155" s="351"/>
      <c r="G155" s="351"/>
      <c r="H155" s="351"/>
      <c r="I155" s="351"/>
      <c r="J155" s="351"/>
      <c r="K155" s="351"/>
      <c r="L155" s="351"/>
      <c r="M155" s="352"/>
      <c r="O155" s="205"/>
      <c r="AG155" s="20">
        <v>-1</v>
      </c>
    </row>
    <row r="156" spans="2:36" ht="15.9" customHeight="1" x14ac:dyDescent="0.3">
      <c r="F156" s="203"/>
      <c r="G156" s="331"/>
      <c r="H156" s="331"/>
      <c r="I156" s="331"/>
      <c r="J156" s="331"/>
      <c r="K156" s="331"/>
      <c r="L156" s="331"/>
      <c r="M156" s="331"/>
      <c r="O156" s="205"/>
      <c r="AG156" s="20">
        <v>-1</v>
      </c>
    </row>
    <row r="157" spans="2:36" ht="18" customHeight="1" x14ac:dyDescent="0.3">
      <c r="B157" s="339" t="s">
        <v>178</v>
      </c>
      <c r="C157" s="332"/>
      <c r="D157" s="339" t="s">
        <v>179</v>
      </c>
      <c r="E157" s="339" t="s">
        <v>180</v>
      </c>
      <c r="F157" s="340" t="s">
        <v>181</v>
      </c>
      <c r="G157" s="340"/>
      <c r="H157" s="340"/>
      <c r="I157" s="340"/>
      <c r="J157" s="340"/>
      <c r="K157" s="340"/>
      <c r="L157" s="339" t="s">
        <v>182</v>
      </c>
      <c r="M157" s="332"/>
      <c r="O157" s="205"/>
      <c r="AG157" s="20">
        <v>-1</v>
      </c>
    </row>
    <row r="158" spans="2:36" ht="18" customHeight="1" x14ac:dyDescent="0.3">
      <c r="B158" s="332"/>
      <c r="C158" s="332"/>
      <c r="D158" s="332"/>
      <c r="E158" s="332"/>
      <c r="F158" s="340"/>
      <c r="G158" s="340"/>
      <c r="H158" s="340"/>
      <c r="I158" s="340"/>
      <c r="J158" s="340"/>
      <c r="K158" s="340"/>
      <c r="L158" s="332"/>
      <c r="M158" s="332"/>
      <c r="O158" s="205"/>
      <c r="AG158" s="20">
        <v>-1</v>
      </c>
    </row>
    <row r="159" spans="2:36" ht="36" customHeight="1" x14ac:dyDescent="0.3">
      <c r="B159" s="332"/>
      <c r="C159" s="332"/>
      <c r="D159" s="332"/>
      <c r="E159" s="332"/>
      <c r="F159" s="332" t="s">
        <v>184</v>
      </c>
      <c r="G159" s="332" t="s">
        <v>185</v>
      </c>
      <c r="H159" s="332" t="s">
        <v>186</v>
      </c>
      <c r="I159" s="332"/>
      <c r="J159" s="332" t="s">
        <v>187</v>
      </c>
      <c r="K159" s="332"/>
      <c r="L159" s="332"/>
      <c r="M159" s="332"/>
      <c r="O159" s="205"/>
      <c r="AG159" s="20">
        <v>-1</v>
      </c>
    </row>
    <row r="160" spans="2:36" ht="15.9" hidden="1" customHeight="1" x14ac:dyDescent="0.3">
      <c r="B160" s="332"/>
      <c r="C160" s="332"/>
      <c r="D160" s="332"/>
      <c r="E160" s="332"/>
      <c r="F160" s="332"/>
      <c r="G160" s="332"/>
      <c r="H160" s="332"/>
      <c r="I160" s="332"/>
      <c r="J160" s="332"/>
      <c r="K160" s="332"/>
      <c r="L160" s="332"/>
      <c r="M160" s="332"/>
      <c r="O160" s="205"/>
      <c r="AG160" s="20">
        <v>-1</v>
      </c>
    </row>
    <row r="161" spans="2:33" ht="32.1" customHeight="1" x14ac:dyDescent="0.3">
      <c r="B161" s="341"/>
      <c r="C161" s="342"/>
      <c r="D161" s="261"/>
      <c r="E161" s="262"/>
      <c r="F161" s="263"/>
      <c r="G161" s="276"/>
      <c r="H161" s="343"/>
      <c r="I161" s="344"/>
      <c r="J161" s="343"/>
      <c r="K161" s="344"/>
      <c r="L161" s="345"/>
      <c r="M161" s="345"/>
      <c r="O161" s="205"/>
      <c r="AG161" s="20">
        <v>1</v>
      </c>
    </row>
    <row r="162" spans="2:33" ht="32.1" customHeight="1" x14ac:dyDescent="0.3">
      <c r="B162" s="346"/>
      <c r="C162" s="347"/>
      <c r="D162" s="262"/>
      <c r="E162" s="262"/>
      <c r="F162" s="263"/>
      <c r="G162" s="276"/>
      <c r="H162" s="343"/>
      <c r="I162" s="344"/>
      <c r="J162" s="343"/>
      <c r="K162" s="344"/>
      <c r="L162" s="345"/>
      <c r="M162" s="345"/>
      <c r="O162" s="205"/>
      <c r="AG162" s="20">
        <v>2</v>
      </c>
    </row>
    <row r="163" spans="2:33" ht="32.1" customHeight="1" x14ac:dyDescent="0.3">
      <c r="B163" s="346"/>
      <c r="C163" s="347"/>
      <c r="D163" s="262"/>
      <c r="E163" s="262"/>
      <c r="F163" s="263"/>
      <c r="G163" s="276"/>
      <c r="H163" s="343"/>
      <c r="I163" s="344"/>
      <c r="J163" s="343"/>
      <c r="K163" s="344"/>
      <c r="L163" s="345"/>
      <c r="M163" s="345"/>
      <c r="O163" s="205"/>
      <c r="AG163" s="20">
        <v>3</v>
      </c>
    </row>
    <row r="164" spans="2:33" ht="32.1" customHeight="1" x14ac:dyDescent="0.3">
      <c r="B164" s="346"/>
      <c r="C164" s="347"/>
      <c r="D164" s="262"/>
      <c r="E164" s="262"/>
      <c r="F164" s="263"/>
      <c r="G164" s="276"/>
      <c r="H164" s="343"/>
      <c r="I164" s="344"/>
      <c r="J164" s="343"/>
      <c r="K164" s="344"/>
      <c r="L164" s="345"/>
      <c r="M164" s="345"/>
      <c r="O164" s="205"/>
      <c r="AG164" s="20">
        <v>4</v>
      </c>
    </row>
    <row r="165" spans="2:33" ht="32.1" customHeight="1" x14ac:dyDescent="0.3">
      <c r="B165" s="346"/>
      <c r="C165" s="347"/>
      <c r="D165" s="262"/>
      <c r="E165" s="262"/>
      <c r="F165" s="263"/>
      <c r="G165" s="276"/>
      <c r="H165" s="343"/>
      <c r="I165" s="344"/>
      <c r="J165" s="343"/>
      <c r="K165" s="344"/>
      <c r="L165" s="345"/>
      <c r="M165" s="345"/>
      <c r="O165" s="205"/>
      <c r="AG165" s="20">
        <v>5</v>
      </c>
    </row>
    <row r="166" spans="2:33" ht="32.1" customHeight="1" x14ac:dyDescent="0.3">
      <c r="B166" s="346"/>
      <c r="C166" s="347"/>
      <c r="D166" s="262"/>
      <c r="E166" s="262"/>
      <c r="F166" s="263"/>
      <c r="G166" s="276"/>
      <c r="H166" s="343"/>
      <c r="I166" s="344"/>
      <c r="J166" s="343"/>
      <c r="K166" s="344"/>
      <c r="L166" s="345"/>
      <c r="M166" s="345"/>
      <c r="O166" s="205"/>
      <c r="AG166" s="20">
        <v>6</v>
      </c>
    </row>
    <row r="167" spans="2:33" ht="32.1" customHeight="1" x14ac:dyDescent="0.3">
      <c r="B167" s="346"/>
      <c r="C167" s="347"/>
      <c r="D167" s="262"/>
      <c r="E167" s="262"/>
      <c r="F167" s="263"/>
      <c r="G167" s="276"/>
      <c r="H167" s="343"/>
      <c r="I167" s="344"/>
      <c r="J167" s="343"/>
      <c r="K167" s="344"/>
      <c r="L167" s="345"/>
      <c r="M167" s="345"/>
      <c r="O167" s="205"/>
      <c r="AG167" s="20">
        <v>7</v>
      </c>
    </row>
    <row r="168" spans="2:33" ht="32.1" customHeight="1" x14ac:dyDescent="0.3">
      <c r="B168" s="346"/>
      <c r="C168" s="347"/>
      <c r="D168" s="262"/>
      <c r="E168" s="262"/>
      <c r="F168" s="263"/>
      <c r="G168" s="276"/>
      <c r="H168" s="343"/>
      <c r="I168" s="344"/>
      <c r="J168" s="343"/>
      <c r="K168" s="344"/>
      <c r="L168" s="345"/>
      <c r="M168" s="345"/>
      <c r="O168" s="205"/>
      <c r="AG168" s="20">
        <v>8</v>
      </c>
    </row>
    <row r="169" spans="2:33" ht="32.1" customHeight="1" x14ac:dyDescent="0.3">
      <c r="B169" s="346"/>
      <c r="C169" s="347"/>
      <c r="D169" s="262"/>
      <c r="E169" s="262"/>
      <c r="F169" s="263"/>
      <c r="G169" s="276"/>
      <c r="H169" s="343"/>
      <c r="I169" s="344"/>
      <c r="J169" s="343"/>
      <c r="K169" s="344"/>
      <c r="L169" s="345"/>
      <c r="M169" s="345"/>
      <c r="O169" s="205"/>
      <c r="AG169" s="20">
        <v>9</v>
      </c>
    </row>
    <row r="170" spans="2:33" ht="32.1" customHeight="1" x14ac:dyDescent="0.3">
      <c r="B170" s="346"/>
      <c r="C170" s="347"/>
      <c r="D170" s="262"/>
      <c r="E170" s="262"/>
      <c r="F170" s="263"/>
      <c r="G170" s="276"/>
      <c r="H170" s="343"/>
      <c r="I170" s="344"/>
      <c r="J170" s="343"/>
      <c r="K170" s="344"/>
      <c r="L170" s="345"/>
      <c r="M170" s="345"/>
      <c r="O170" s="205"/>
      <c r="AG170" s="20">
        <v>10</v>
      </c>
    </row>
    <row r="171" spans="2:33" ht="32.1" customHeight="1" x14ac:dyDescent="0.3">
      <c r="B171" s="346"/>
      <c r="C171" s="347"/>
      <c r="D171" s="262"/>
      <c r="E171" s="262"/>
      <c r="F171" s="263"/>
      <c r="G171" s="276"/>
      <c r="H171" s="343"/>
      <c r="I171" s="344"/>
      <c r="J171" s="343"/>
      <c r="K171" s="344"/>
      <c r="L171" s="345"/>
      <c r="M171" s="345"/>
      <c r="O171" s="205"/>
      <c r="AG171" s="20">
        <v>11</v>
      </c>
    </row>
    <row r="172" spans="2:33" ht="32.1" customHeight="1" x14ac:dyDescent="0.3">
      <c r="B172" s="346"/>
      <c r="C172" s="347"/>
      <c r="D172" s="262"/>
      <c r="E172" s="262"/>
      <c r="F172" s="263"/>
      <c r="G172" s="276"/>
      <c r="H172" s="343"/>
      <c r="I172" s="344"/>
      <c r="J172" s="343"/>
      <c r="K172" s="344"/>
      <c r="L172" s="345"/>
      <c r="M172" s="345"/>
      <c r="O172" s="205"/>
      <c r="AG172" s="20">
        <v>12</v>
      </c>
    </row>
    <row r="173" spans="2:33" ht="32.1" customHeight="1" x14ac:dyDescent="0.3">
      <c r="B173" s="346"/>
      <c r="C173" s="347"/>
      <c r="D173" s="262"/>
      <c r="E173" s="262"/>
      <c r="F173" s="263"/>
      <c r="G173" s="276"/>
      <c r="H173" s="343"/>
      <c r="I173" s="344"/>
      <c r="J173" s="343"/>
      <c r="K173" s="344"/>
      <c r="L173" s="345"/>
      <c r="M173" s="345"/>
      <c r="O173" s="205"/>
      <c r="AG173" s="20">
        <v>13</v>
      </c>
    </row>
    <row r="174" spans="2:33" ht="32.1" customHeight="1" x14ac:dyDescent="0.3">
      <c r="B174" s="346"/>
      <c r="C174" s="347"/>
      <c r="D174" s="262"/>
      <c r="E174" s="262"/>
      <c r="F174" s="263"/>
      <c r="G174" s="276"/>
      <c r="H174" s="343"/>
      <c r="I174" s="344"/>
      <c r="J174" s="343"/>
      <c r="K174" s="344"/>
      <c r="L174" s="345"/>
      <c r="M174" s="345"/>
      <c r="O174" s="205"/>
      <c r="AG174" s="20">
        <v>14</v>
      </c>
    </row>
    <row r="175" spans="2:33" ht="32.1" customHeight="1" x14ac:dyDescent="0.3">
      <c r="B175" s="346"/>
      <c r="C175" s="347"/>
      <c r="D175" s="262"/>
      <c r="E175" s="262"/>
      <c r="F175" s="263"/>
      <c r="G175" s="276"/>
      <c r="H175" s="343"/>
      <c r="I175" s="344"/>
      <c r="J175" s="343"/>
      <c r="K175" s="344"/>
      <c r="L175" s="345"/>
      <c r="M175" s="345"/>
      <c r="O175" s="205"/>
      <c r="AG175" s="20">
        <v>15</v>
      </c>
    </row>
    <row r="176" spans="2:33" ht="32.1" hidden="1" customHeight="1" outlineLevel="1" x14ac:dyDescent="0.3">
      <c r="B176" s="346"/>
      <c r="C176" s="347"/>
      <c r="D176" s="262"/>
      <c r="E176" s="262"/>
      <c r="F176" s="263"/>
      <c r="G176" s="276"/>
      <c r="H176" s="343"/>
      <c r="I176" s="344"/>
      <c r="J176" s="343"/>
      <c r="K176" s="344"/>
      <c r="L176" s="345"/>
      <c r="M176" s="345"/>
      <c r="O176" s="205"/>
      <c r="AG176" s="20">
        <v>16</v>
      </c>
    </row>
    <row r="177" spans="2:33" ht="32.1" hidden="1" customHeight="1" outlineLevel="1" x14ac:dyDescent="0.3">
      <c r="B177" s="346"/>
      <c r="C177" s="347"/>
      <c r="D177" s="262"/>
      <c r="E177" s="262"/>
      <c r="F177" s="263"/>
      <c r="G177" s="276"/>
      <c r="H177" s="343"/>
      <c r="I177" s="344"/>
      <c r="J177" s="343"/>
      <c r="K177" s="344"/>
      <c r="L177" s="345"/>
      <c r="M177" s="345"/>
      <c r="O177" s="205"/>
      <c r="AG177" s="20">
        <v>17</v>
      </c>
    </row>
    <row r="178" spans="2:33" ht="32.1" hidden="1" customHeight="1" outlineLevel="1" x14ac:dyDescent="0.3">
      <c r="B178" s="346"/>
      <c r="C178" s="347"/>
      <c r="D178" s="262"/>
      <c r="E178" s="262"/>
      <c r="F178" s="263"/>
      <c r="G178" s="276"/>
      <c r="H178" s="343"/>
      <c r="I178" s="344"/>
      <c r="J178" s="343"/>
      <c r="K178" s="344"/>
      <c r="L178" s="345"/>
      <c r="M178" s="345"/>
      <c r="O178" s="205"/>
      <c r="AG178" s="20">
        <v>18</v>
      </c>
    </row>
    <row r="179" spans="2:33" ht="32.1" hidden="1" customHeight="1" outlineLevel="1" x14ac:dyDescent="0.3">
      <c r="B179" s="346"/>
      <c r="C179" s="347"/>
      <c r="D179" s="262"/>
      <c r="E179" s="262"/>
      <c r="F179" s="263"/>
      <c r="G179" s="276"/>
      <c r="H179" s="343"/>
      <c r="I179" s="344"/>
      <c r="J179" s="343"/>
      <c r="K179" s="344"/>
      <c r="L179" s="345"/>
      <c r="M179" s="345"/>
      <c r="O179" s="205"/>
      <c r="AG179" s="20">
        <v>19</v>
      </c>
    </row>
    <row r="180" spans="2:33" ht="32.1" hidden="1" customHeight="1" outlineLevel="1" x14ac:dyDescent="0.3">
      <c r="B180" s="346"/>
      <c r="C180" s="347"/>
      <c r="D180" s="262"/>
      <c r="E180" s="262"/>
      <c r="F180" s="263"/>
      <c r="G180" s="276"/>
      <c r="H180" s="343"/>
      <c r="I180" s="344"/>
      <c r="J180" s="343"/>
      <c r="K180" s="344"/>
      <c r="L180" s="345"/>
      <c r="M180" s="345"/>
      <c r="O180" s="205"/>
      <c r="AG180" s="20">
        <v>20</v>
      </c>
    </row>
    <row r="181" spans="2:33" ht="32.1" hidden="1" customHeight="1" outlineLevel="1" x14ac:dyDescent="0.3">
      <c r="B181" s="346"/>
      <c r="C181" s="347"/>
      <c r="D181" s="262"/>
      <c r="E181" s="262"/>
      <c r="F181" s="263"/>
      <c r="G181" s="276"/>
      <c r="H181" s="343"/>
      <c r="I181" s="344"/>
      <c r="J181" s="343"/>
      <c r="K181" s="344"/>
      <c r="L181" s="345"/>
      <c r="M181" s="345"/>
      <c r="O181" s="205"/>
      <c r="AG181" s="20">
        <v>21</v>
      </c>
    </row>
    <row r="182" spans="2:33" ht="32.1" hidden="1" customHeight="1" outlineLevel="1" x14ac:dyDescent="0.3">
      <c r="B182" s="346"/>
      <c r="C182" s="347"/>
      <c r="D182" s="262"/>
      <c r="E182" s="262"/>
      <c r="F182" s="263"/>
      <c r="G182" s="276"/>
      <c r="H182" s="343"/>
      <c r="I182" s="344"/>
      <c r="J182" s="343"/>
      <c r="K182" s="344"/>
      <c r="L182" s="345"/>
      <c r="M182" s="345"/>
      <c r="O182" s="205"/>
      <c r="AG182" s="20">
        <v>22</v>
      </c>
    </row>
    <row r="183" spans="2:33" ht="32.1" hidden="1" customHeight="1" outlineLevel="1" x14ac:dyDescent="0.3">
      <c r="B183" s="346"/>
      <c r="C183" s="347"/>
      <c r="D183" s="262"/>
      <c r="E183" s="262"/>
      <c r="F183" s="263"/>
      <c r="G183" s="276"/>
      <c r="H183" s="343"/>
      <c r="I183" s="344"/>
      <c r="J183" s="343"/>
      <c r="K183" s="344"/>
      <c r="L183" s="345"/>
      <c r="M183" s="345"/>
      <c r="O183" s="205"/>
      <c r="AG183" s="20">
        <v>23</v>
      </c>
    </row>
    <row r="184" spans="2:33" ht="32.1" hidden="1" customHeight="1" outlineLevel="1" x14ac:dyDescent="0.3">
      <c r="B184" s="346"/>
      <c r="C184" s="347"/>
      <c r="D184" s="262"/>
      <c r="E184" s="262"/>
      <c r="F184" s="263"/>
      <c r="G184" s="276"/>
      <c r="H184" s="343"/>
      <c r="I184" s="344"/>
      <c r="J184" s="343"/>
      <c r="K184" s="344"/>
      <c r="L184" s="345"/>
      <c r="M184" s="345"/>
      <c r="O184" s="205"/>
      <c r="AG184" s="20">
        <v>24</v>
      </c>
    </row>
    <row r="185" spans="2:33" ht="32.1" hidden="1" customHeight="1" outlineLevel="1" x14ac:dyDescent="0.3">
      <c r="B185" s="346"/>
      <c r="C185" s="347"/>
      <c r="D185" s="262"/>
      <c r="E185" s="262"/>
      <c r="F185" s="263"/>
      <c r="G185" s="276"/>
      <c r="H185" s="343"/>
      <c r="I185" s="344"/>
      <c r="J185" s="343"/>
      <c r="K185" s="344"/>
      <c r="L185" s="345"/>
      <c r="M185" s="345"/>
      <c r="O185" s="205"/>
      <c r="AG185" s="20">
        <v>25</v>
      </c>
    </row>
    <row r="186" spans="2:33" ht="32.1" hidden="1" customHeight="1" outlineLevel="1" x14ac:dyDescent="0.3">
      <c r="B186" s="346"/>
      <c r="C186" s="347"/>
      <c r="D186" s="262"/>
      <c r="E186" s="262"/>
      <c r="F186" s="263"/>
      <c r="G186" s="276"/>
      <c r="H186" s="343"/>
      <c r="I186" s="344"/>
      <c r="J186" s="343"/>
      <c r="K186" s="344"/>
      <c r="L186" s="345"/>
      <c r="M186" s="345"/>
      <c r="O186" s="205"/>
      <c r="AG186" s="20">
        <v>26</v>
      </c>
    </row>
    <row r="187" spans="2:33" ht="32.1" hidden="1" customHeight="1" outlineLevel="1" x14ac:dyDescent="0.3">
      <c r="B187" s="346"/>
      <c r="C187" s="347"/>
      <c r="D187" s="262"/>
      <c r="E187" s="262"/>
      <c r="F187" s="263"/>
      <c r="G187" s="276"/>
      <c r="H187" s="343"/>
      <c r="I187" s="344"/>
      <c r="J187" s="343"/>
      <c r="K187" s="344"/>
      <c r="L187" s="345"/>
      <c r="M187" s="345"/>
      <c r="O187" s="205"/>
      <c r="AG187" s="20">
        <v>27</v>
      </c>
    </row>
    <row r="188" spans="2:33" ht="32.1" hidden="1" customHeight="1" outlineLevel="1" x14ac:dyDescent="0.3">
      <c r="B188" s="346"/>
      <c r="C188" s="347"/>
      <c r="D188" s="262"/>
      <c r="E188" s="262"/>
      <c r="F188" s="263"/>
      <c r="G188" s="276"/>
      <c r="H188" s="343"/>
      <c r="I188" s="344"/>
      <c r="J188" s="343"/>
      <c r="K188" s="344"/>
      <c r="L188" s="345"/>
      <c r="M188" s="345"/>
      <c r="O188" s="205"/>
      <c r="AG188" s="20">
        <v>28</v>
      </c>
    </row>
    <row r="189" spans="2:33" ht="32.1" hidden="1" customHeight="1" outlineLevel="1" x14ac:dyDescent="0.3">
      <c r="B189" s="346"/>
      <c r="C189" s="347"/>
      <c r="D189" s="262"/>
      <c r="E189" s="262"/>
      <c r="F189" s="263"/>
      <c r="G189" s="276"/>
      <c r="H189" s="343"/>
      <c r="I189" s="344"/>
      <c r="J189" s="343"/>
      <c r="K189" s="344"/>
      <c r="L189" s="345"/>
      <c r="M189" s="345"/>
      <c r="O189" s="205"/>
      <c r="AG189" s="20">
        <v>29</v>
      </c>
    </row>
    <row r="190" spans="2:33" ht="32.1" hidden="1" customHeight="1" outlineLevel="1" x14ac:dyDescent="0.3">
      <c r="B190" s="346"/>
      <c r="C190" s="347"/>
      <c r="D190" s="262"/>
      <c r="E190" s="262"/>
      <c r="F190" s="263"/>
      <c r="G190" s="276"/>
      <c r="H190" s="343"/>
      <c r="I190" s="344"/>
      <c r="J190" s="343"/>
      <c r="K190" s="344"/>
      <c r="L190" s="345"/>
      <c r="M190" s="345"/>
      <c r="O190" s="205"/>
      <c r="AG190" s="20">
        <v>30</v>
      </c>
    </row>
    <row r="191" spans="2:33" ht="18" customHeight="1" collapsed="1" x14ac:dyDescent="0.3">
      <c r="B191" s="266" t="s">
        <v>190</v>
      </c>
      <c r="C191" s="353" t="s">
        <v>191</v>
      </c>
      <c r="D191" s="353"/>
      <c r="E191" s="353"/>
      <c r="F191" s="353"/>
      <c r="G191" s="353"/>
      <c r="H191" s="353"/>
      <c r="I191" s="353"/>
      <c r="J191" s="353"/>
      <c r="K191" s="353"/>
      <c r="L191" s="353"/>
      <c r="M191" s="353"/>
      <c r="O191" s="205"/>
      <c r="AG191" s="20">
        <v>99</v>
      </c>
    </row>
    <row r="192" spans="2:33" x14ac:dyDescent="0.3">
      <c r="B192" s="211"/>
      <c r="C192" s="354"/>
      <c r="D192" s="354"/>
      <c r="E192" s="354"/>
      <c r="F192" s="354"/>
      <c r="G192" s="354"/>
      <c r="H192" s="354"/>
      <c r="I192" s="354"/>
      <c r="J192" s="354"/>
      <c r="K192" s="354"/>
      <c r="L192" s="354"/>
      <c r="M192" s="354"/>
      <c r="O192" s="205"/>
      <c r="AG192" s="20">
        <v>99</v>
      </c>
    </row>
    <row r="193" spans="2:33" x14ac:dyDescent="0.3">
      <c r="B193" s="212"/>
      <c r="C193" s="354"/>
      <c r="D193" s="354"/>
      <c r="E193" s="354"/>
      <c r="F193" s="354"/>
      <c r="G193" s="354"/>
      <c r="H193" s="354"/>
      <c r="I193" s="354"/>
      <c r="J193" s="354"/>
      <c r="K193" s="354"/>
      <c r="L193" s="354"/>
      <c r="M193" s="354"/>
      <c r="O193" s="205"/>
      <c r="AG193" s="20">
        <v>99</v>
      </c>
    </row>
    <row r="194" spans="2:33" x14ac:dyDescent="0.3">
      <c r="B194" s="212"/>
      <c r="C194" s="354"/>
      <c r="D194" s="354"/>
      <c r="E194" s="354"/>
      <c r="F194" s="354"/>
      <c r="G194" s="354"/>
      <c r="H194" s="354"/>
      <c r="I194" s="354"/>
      <c r="J194" s="354"/>
      <c r="K194" s="354"/>
      <c r="L194" s="354"/>
      <c r="M194" s="354"/>
      <c r="O194" s="205"/>
      <c r="AG194" s="20">
        <v>99</v>
      </c>
    </row>
    <row r="195" spans="2:33" x14ac:dyDescent="0.3">
      <c r="B195" s="211"/>
      <c r="C195" s="354"/>
      <c r="D195" s="354"/>
      <c r="E195" s="354"/>
      <c r="F195" s="354"/>
      <c r="G195" s="354"/>
      <c r="H195" s="354"/>
      <c r="I195" s="354"/>
      <c r="J195" s="354"/>
      <c r="K195" s="354"/>
      <c r="L195" s="354"/>
      <c r="M195" s="354"/>
      <c r="O195" s="205"/>
      <c r="AG195" s="20">
        <v>99</v>
      </c>
    </row>
    <row r="196" spans="2:33" x14ac:dyDescent="0.3">
      <c r="C196" s="354"/>
      <c r="D196" s="354"/>
      <c r="E196" s="354"/>
      <c r="F196" s="354"/>
      <c r="G196" s="354"/>
      <c r="H196" s="354"/>
      <c r="I196" s="354"/>
      <c r="J196" s="354"/>
      <c r="K196" s="354"/>
      <c r="L196" s="354"/>
      <c r="M196" s="354"/>
      <c r="O196" s="205"/>
      <c r="AG196" s="20">
        <v>99</v>
      </c>
    </row>
    <row r="197" spans="2:33" ht="15.9" customHeight="1" x14ac:dyDescent="0.3">
      <c r="B197" s="203" t="s">
        <v>160</v>
      </c>
      <c r="O197" s="205"/>
      <c r="AG197" s="20">
        <v>-1</v>
      </c>
    </row>
    <row r="198" spans="2:33" ht="15.9" customHeight="1" x14ac:dyDescent="0.3">
      <c r="J198" s="331"/>
      <c r="K198" s="331"/>
      <c r="L198" s="331"/>
      <c r="M198" s="275"/>
      <c r="O198" s="205"/>
      <c r="AG198" s="20">
        <v>-1</v>
      </c>
    </row>
    <row r="199" spans="2:33" ht="15.9" customHeight="1" x14ac:dyDescent="0.3">
      <c r="G199" s="207" t="s">
        <v>167</v>
      </c>
      <c r="H199" s="264" t="str">
        <f>様式第１!M3</f>
        <v/>
      </c>
      <c r="I199" s="275" t="s">
        <v>168</v>
      </c>
      <c r="J199" s="260" t="str">
        <f>様式第１!O3</f>
        <v/>
      </c>
      <c r="K199" s="275" t="s">
        <v>169</v>
      </c>
      <c r="L199" s="260" t="str">
        <f>様式第１!Q3</f>
        <v/>
      </c>
      <c r="M199" s="265" t="s">
        <v>170</v>
      </c>
      <c r="O199" s="205"/>
      <c r="AG199" s="20">
        <v>-1</v>
      </c>
    </row>
    <row r="200" spans="2:33" ht="15.9" customHeight="1" x14ac:dyDescent="0.3">
      <c r="B200" s="203" t="s">
        <v>174</v>
      </c>
      <c r="O200" s="205"/>
      <c r="AG200" s="20">
        <v>-1</v>
      </c>
    </row>
    <row r="201" spans="2:33" ht="15.9" customHeight="1" x14ac:dyDescent="0.3">
      <c r="O201" s="205"/>
      <c r="AG201" s="20">
        <v>-1</v>
      </c>
    </row>
    <row r="202" spans="2:33" ht="15.9" customHeight="1" x14ac:dyDescent="0.3">
      <c r="B202" s="332" t="s">
        <v>177</v>
      </c>
      <c r="C202" s="332"/>
      <c r="D202" s="332"/>
      <c r="E202" s="332"/>
      <c r="F202" s="332"/>
      <c r="G202" s="332"/>
      <c r="H202" s="332"/>
      <c r="I202" s="332"/>
      <c r="J202" s="332"/>
      <c r="K202" s="332"/>
      <c r="L202" s="332"/>
      <c r="M202" s="332"/>
      <c r="O202" s="205"/>
      <c r="AG202" s="20">
        <v>-1</v>
      </c>
    </row>
    <row r="203" spans="2:33" ht="32.1" customHeight="1" x14ac:dyDescent="0.3">
      <c r="B203" s="350"/>
      <c r="C203" s="351"/>
      <c r="D203" s="351"/>
      <c r="E203" s="351"/>
      <c r="F203" s="351"/>
      <c r="G203" s="351"/>
      <c r="H203" s="351"/>
      <c r="I203" s="351"/>
      <c r="J203" s="351"/>
      <c r="K203" s="351"/>
      <c r="L203" s="351"/>
      <c r="M203" s="352"/>
      <c r="O203" s="205"/>
      <c r="AG203" s="20">
        <v>-1</v>
      </c>
    </row>
    <row r="204" spans="2:33" ht="15.9" customHeight="1" x14ac:dyDescent="0.3">
      <c r="F204" s="203"/>
      <c r="G204" s="331"/>
      <c r="H204" s="331"/>
      <c r="I204" s="331"/>
      <c r="J204" s="331"/>
      <c r="K204" s="331"/>
      <c r="L204" s="331"/>
      <c r="M204" s="331"/>
      <c r="O204" s="205"/>
      <c r="AG204" s="20">
        <v>-1</v>
      </c>
    </row>
    <row r="205" spans="2:33" ht="18" customHeight="1" x14ac:dyDescent="0.3">
      <c r="B205" s="339" t="s">
        <v>178</v>
      </c>
      <c r="C205" s="332"/>
      <c r="D205" s="339" t="s">
        <v>179</v>
      </c>
      <c r="E205" s="339" t="s">
        <v>180</v>
      </c>
      <c r="F205" s="340" t="s">
        <v>181</v>
      </c>
      <c r="G205" s="340"/>
      <c r="H205" s="340"/>
      <c r="I205" s="340"/>
      <c r="J205" s="340"/>
      <c r="K205" s="340"/>
      <c r="L205" s="339" t="s">
        <v>182</v>
      </c>
      <c r="M205" s="332"/>
      <c r="O205" s="205"/>
      <c r="AG205" s="20">
        <v>-1</v>
      </c>
    </row>
    <row r="206" spans="2:33" ht="18" customHeight="1" x14ac:dyDescent="0.3">
      <c r="B206" s="332"/>
      <c r="C206" s="332"/>
      <c r="D206" s="332"/>
      <c r="E206" s="332"/>
      <c r="F206" s="340"/>
      <c r="G206" s="340"/>
      <c r="H206" s="340"/>
      <c r="I206" s="340"/>
      <c r="J206" s="340"/>
      <c r="K206" s="340"/>
      <c r="L206" s="332"/>
      <c r="M206" s="332"/>
      <c r="O206" s="205"/>
      <c r="AG206" s="20">
        <v>-1</v>
      </c>
    </row>
    <row r="207" spans="2:33" ht="36" customHeight="1" x14ac:dyDescent="0.3">
      <c r="B207" s="332"/>
      <c r="C207" s="332"/>
      <c r="D207" s="332"/>
      <c r="E207" s="332"/>
      <c r="F207" s="332" t="s">
        <v>184</v>
      </c>
      <c r="G207" s="332" t="s">
        <v>185</v>
      </c>
      <c r="H207" s="332" t="s">
        <v>186</v>
      </c>
      <c r="I207" s="332"/>
      <c r="J207" s="332" t="s">
        <v>187</v>
      </c>
      <c r="K207" s="332"/>
      <c r="L207" s="332"/>
      <c r="M207" s="332"/>
      <c r="O207" s="205"/>
      <c r="AG207" s="20">
        <v>-1</v>
      </c>
    </row>
    <row r="208" spans="2:33" ht="15.9" hidden="1" customHeight="1" x14ac:dyDescent="0.3">
      <c r="B208" s="332"/>
      <c r="C208" s="332"/>
      <c r="D208" s="332"/>
      <c r="E208" s="332"/>
      <c r="F208" s="332"/>
      <c r="G208" s="332"/>
      <c r="H208" s="332"/>
      <c r="I208" s="332"/>
      <c r="J208" s="332"/>
      <c r="K208" s="332"/>
      <c r="L208" s="332"/>
      <c r="M208" s="332"/>
      <c r="O208" s="205"/>
      <c r="AG208" s="20">
        <v>-1</v>
      </c>
    </row>
    <row r="209" spans="2:33" ht="32.1" customHeight="1" x14ac:dyDescent="0.3">
      <c r="B209" s="341"/>
      <c r="C209" s="342"/>
      <c r="D209" s="261"/>
      <c r="E209" s="262"/>
      <c r="F209" s="263"/>
      <c r="G209" s="276"/>
      <c r="H209" s="343"/>
      <c r="I209" s="344"/>
      <c r="J209" s="343"/>
      <c r="K209" s="344"/>
      <c r="L209" s="345"/>
      <c r="M209" s="345"/>
      <c r="O209" s="205"/>
      <c r="AG209" s="20">
        <v>1</v>
      </c>
    </row>
    <row r="210" spans="2:33" ht="32.1" customHeight="1" x14ac:dyDescent="0.3">
      <c r="B210" s="346"/>
      <c r="C210" s="347"/>
      <c r="D210" s="262"/>
      <c r="E210" s="262"/>
      <c r="F210" s="263"/>
      <c r="G210" s="276"/>
      <c r="H210" s="343"/>
      <c r="I210" s="344"/>
      <c r="J210" s="343"/>
      <c r="K210" s="344"/>
      <c r="L210" s="345"/>
      <c r="M210" s="345"/>
      <c r="O210" s="205"/>
      <c r="AG210" s="20">
        <v>2</v>
      </c>
    </row>
    <row r="211" spans="2:33" ht="32.1" customHeight="1" x14ac:dyDescent="0.3">
      <c r="B211" s="346"/>
      <c r="C211" s="347"/>
      <c r="D211" s="262"/>
      <c r="E211" s="262"/>
      <c r="F211" s="263"/>
      <c r="G211" s="276"/>
      <c r="H211" s="343"/>
      <c r="I211" s="344"/>
      <c r="J211" s="343"/>
      <c r="K211" s="344"/>
      <c r="L211" s="345"/>
      <c r="M211" s="345"/>
      <c r="O211" s="205"/>
      <c r="AG211" s="20">
        <v>3</v>
      </c>
    </row>
    <row r="212" spans="2:33" ht="32.1" customHeight="1" x14ac:dyDescent="0.3">
      <c r="B212" s="346"/>
      <c r="C212" s="347"/>
      <c r="D212" s="262"/>
      <c r="E212" s="262"/>
      <c r="F212" s="263"/>
      <c r="G212" s="276"/>
      <c r="H212" s="343"/>
      <c r="I212" s="344"/>
      <c r="J212" s="343"/>
      <c r="K212" s="344"/>
      <c r="L212" s="345"/>
      <c r="M212" s="345"/>
      <c r="O212" s="205"/>
      <c r="AG212" s="20">
        <v>4</v>
      </c>
    </row>
    <row r="213" spans="2:33" ht="32.1" customHeight="1" x14ac:dyDescent="0.3">
      <c r="B213" s="346"/>
      <c r="C213" s="347"/>
      <c r="D213" s="262"/>
      <c r="E213" s="262"/>
      <c r="F213" s="263"/>
      <c r="G213" s="276"/>
      <c r="H213" s="343"/>
      <c r="I213" s="344"/>
      <c r="J213" s="343"/>
      <c r="K213" s="344"/>
      <c r="L213" s="345"/>
      <c r="M213" s="345"/>
      <c r="O213" s="205"/>
      <c r="AG213" s="20">
        <v>5</v>
      </c>
    </row>
    <row r="214" spans="2:33" ht="32.1" customHeight="1" x14ac:dyDescent="0.3">
      <c r="B214" s="346"/>
      <c r="C214" s="347"/>
      <c r="D214" s="262"/>
      <c r="E214" s="262"/>
      <c r="F214" s="263"/>
      <c r="G214" s="276"/>
      <c r="H214" s="343"/>
      <c r="I214" s="344"/>
      <c r="J214" s="343"/>
      <c r="K214" s="344"/>
      <c r="L214" s="345"/>
      <c r="M214" s="345"/>
      <c r="O214" s="205"/>
      <c r="AG214" s="20">
        <v>6</v>
      </c>
    </row>
    <row r="215" spans="2:33" ht="32.1" customHeight="1" x14ac:dyDescent="0.3">
      <c r="B215" s="346"/>
      <c r="C215" s="347"/>
      <c r="D215" s="262"/>
      <c r="E215" s="262"/>
      <c r="F215" s="263"/>
      <c r="G215" s="276"/>
      <c r="H215" s="343"/>
      <c r="I215" s="344"/>
      <c r="J215" s="343"/>
      <c r="K215" s="344"/>
      <c r="L215" s="345"/>
      <c r="M215" s="345"/>
      <c r="O215" s="205"/>
      <c r="AG215" s="20">
        <v>7</v>
      </c>
    </row>
    <row r="216" spans="2:33" ht="32.1" customHeight="1" x14ac:dyDescent="0.3">
      <c r="B216" s="346"/>
      <c r="C216" s="347"/>
      <c r="D216" s="262"/>
      <c r="E216" s="262"/>
      <c r="F216" s="263"/>
      <c r="G216" s="276"/>
      <c r="H216" s="343"/>
      <c r="I216" s="344"/>
      <c r="J216" s="343"/>
      <c r="K216" s="344"/>
      <c r="L216" s="345"/>
      <c r="M216" s="345"/>
      <c r="O216" s="205"/>
      <c r="AG216" s="20">
        <v>8</v>
      </c>
    </row>
    <row r="217" spans="2:33" ht="32.1" customHeight="1" x14ac:dyDescent="0.3">
      <c r="B217" s="346"/>
      <c r="C217" s="347"/>
      <c r="D217" s="262"/>
      <c r="E217" s="262"/>
      <c r="F217" s="263"/>
      <c r="G217" s="276"/>
      <c r="H217" s="343"/>
      <c r="I217" s="344"/>
      <c r="J217" s="343"/>
      <c r="K217" s="344"/>
      <c r="L217" s="345"/>
      <c r="M217" s="345"/>
      <c r="O217" s="205"/>
      <c r="AG217" s="20">
        <v>9</v>
      </c>
    </row>
    <row r="218" spans="2:33" ht="32.1" customHeight="1" x14ac:dyDescent="0.3">
      <c r="B218" s="346"/>
      <c r="C218" s="347"/>
      <c r="D218" s="262"/>
      <c r="E218" s="262"/>
      <c r="F218" s="263"/>
      <c r="G218" s="276"/>
      <c r="H218" s="343"/>
      <c r="I218" s="344"/>
      <c r="J218" s="343"/>
      <c r="K218" s="344"/>
      <c r="L218" s="345"/>
      <c r="M218" s="345"/>
      <c r="O218" s="205"/>
      <c r="AG218" s="20">
        <v>10</v>
      </c>
    </row>
    <row r="219" spans="2:33" ht="32.1" customHeight="1" x14ac:dyDescent="0.3">
      <c r="B219" s="346"/>
      <c r="C219" s="347"/>
      <c r="D219" s="262"/>
      <c r="E219" s="262"/>
      <c r="F219" s="263"/>
      <c r="G219" s="276"/>
      <c r="H219" s="343"/>
      <c r="I219" s="344"/>
      <c r="J219" s="343"/>
      <c r="K219" s="344"/>
      <c r="L219" s="345"/>
      <c r="M219" s="345"/>
      <c r="O219" s="205"/>
      <c r="AG219" s="20">
        <v>11</v>
      </c>
    </row>
    <row r="220" spans="2:33" ht="32.1" customHeight="1" x14ac:dyDescent="0.3">
      <c r="B220" s="346"/>
      <c r="C220" s="347"/>
      <c r="D220" s="262"/>
      <c r="E220" s="262"/>
      <c r="F220" s="263"/>
      <c r="G220" s="276"/>
      <c r="H220" s="343"/>
      <c r="I220" s="344"/>
      <c r="J220" s="343"/>
      <c r="K220" s="344"/>
      <c r="L220" s="345"/>
      <c r="M220" s="345"/>
      <c r="O220" s="205"/>
      <c r="AG220" s="20">
        <v>12</v>
      </c>
    </row>
    <row r="221" spans="2:33" ht="32.1" customHeight="1" x14ac:dyDescent="0.3">
      <c r="B221" s="346"/>
      <c r="C221" s="347"/>
      <c r="D221" s="262"/>
      <c r="E221" s="262"/>
      <c r="F221" s="263"/>
      <c r="G221" s="276"/>
      <c r="H221" s="343"/>
      <c r="I221" s="344"/>
      <c r="J221" s="343"/>
      <c r="K221" s="344"/>
      <c r="L221" s="345"/>
      <c r="M221" s="345"/>
      <c r="O221" s="205"/>
      <c r="AG221" s="20">
        <v>13</v>
      </c>
    </row>
    <row r="222" spans="2:33" ht="32.1" customHeight="1" x14ac:dyDescent="0.3">
      <c r="B222" s="346"/>
      <c r="C222" s="347"/>
      <c r="D222" s="262"/>
      <c r="E222" s="262"/>
      <c r="F222" s="263"/>
      <c r="G222" s="276"/>
      <c r="H222" s="343"/>
      <c r="I222" s="344"/>
      <c r="J222" s="343"/>
      <c r="K222" s="344"/>
      <c r="L222" s="345"/>
      <c r="M222" s="345"/>
      <c r="O222" s="205"/>
      <c r="AG222" s="20">
        <v>14</v>
      </c>
    </row>
    <row r="223" spans="2:33" ht="32.1" customHeight="1" x14ac:dyDescent="0.3">
      <c r="B223" s="346"/>
      <c r="C223" s="347"/>
      <c r="D223" s="262"/>
      <c r="E223" s="262"/>
      <c r="F223" s="263"/>
      <c r="G223" s="276"/>
      <c r="H223" s="343"/>
      <c r="I223" s="344"/>
      <c r="J223" s="343"/>
      <c r="K223" s="344"/>
      <c r="L223" s="345"/>
      <c r="M223" s="345"/>
      <c r="O223" s="205"/>
      <c r="AG223" s="20">
        <v>15</v>
      </c>
    </row>
    <row r="224" spans="2:33" ht="32.1" hidden="1" customHeight="1" outlineLevel="1" x14ac:dyDescent="0.3">
      <c r="B224" s="346"/>
      <c r="C224" s="347"/>
      <c r="D224" s="262"/>
      <c r="E224" s="262"/>
      <c r="F224" s="263"/>
      <c r="G224" s="276"/>
      <c r="H224" s="343"/>
      <c r="I224" s="344"/>
      <c r="J224" s="343"/>
      <c r="K224" s="344"/>
      <c r="L224" s="345"/>
      <c r="M224" s="345"/>
      <c r="O224" s="205"/>
      <c r="AG224" s="20">
        <v>16</v>
      </c>
    </row>
    <row r="225" spans="2:33" ht="32.1" hidden="1" customHeight="1" outlineLevel="1" x14ac:dyDescent="0.3">
      <c r="B225" s="346"/>
      <c r="C225" s="347"/>
      <c r="D225" s="262"/>
      <c r="E225" s="262"/>
      <c r="F225" s="263"/>
      <c r="G225" s="276"/>
      <c r="H225" s="343"/>
      <c r="I225" s="344"/>
      <c r="J225" s="343"/>
      <c r="K225" s="344"/>
      <c r="L225" s="345"/>
      <c r="M225" s="345"/>
      <c r="O225" s="205"/>
      <c r="AG225" s="20">
        <v>17</v>
      </c>
    </row>
    <row r="226" spans="2:33" ht="32.1" hidden="1" customHeight="1" outlineLevel="1" x14ac:dyDescent="0.3">
      <c r="B226" s="346"/>
      <c r="C226" s="347"/>
      <c r="D226" s="262"/>
      <c r="E226" s="262"/>
      <c r="F226" s="263"/>
      <c r="G226" s="276"/>
      <c r="H226" s="343"/>
      <c r="I226" s="344"/>
      <c r="J226" s="343"/>
      <c r="K226" s="344"/>
      <c r="L226" s="345"/>
      <c r="M226" s="345"/>
      <c r="O226" s="205"/>
      <c r="AG226" s="20">
        <v>18</v>
      </c>
    </row>
    <row r="227" spans="2:33" ht="32.1" hidden="1" customHeight="1" outlineLevel="1" x14ac:dyDescent="0.3">
      <c r="B227" s="346"/>
      <c r="C227" s="347"/>
      <c r="D227" s="262"/>
      <c r="E227" s="262"/>
      <c r="F227" s="263"/>
      <c r="G227" s="276"/>
      <c r="H227" s="343"/>
      <c r="I227" s="344"/>
      <c r="J227" s="343"/>
      <c r="K227" s="344"/>
      <c r="L227" s="345"/>
      <c r="M227" s="345"/>
      <c r="O227" s="205"/>
      <c r="AG227" s="20">
        <v>19</v>
      </c>
    </row>
    <row r="228" spans="2:33" ht="32.1" hidden="1" customHeight="1" outlineLevel="1" x14ac:dyDescent="0.3">
      <c r="B228" s="346"/>
      <c r="C228" s="347"/>
      <c r="D228" s="262"/>
      <c r="E228" s="262"/>
      <c r="F228" s="263"/>
      <c r="G228" s="276"/>
      <c r="H228" s="343"/>
      <c r="I228" s="344"/>
      <c r="J228" s="343"/>
      <c r="K228" s="344"/>
      <c r="L228" s="345"/>
      <c r="M228" s="345"/>
      <c r="O228" s="205"/>
      <c r="AG228" s="20">
        <v>20</v>
      </c>
    </row>
    <row r="229" spans="2:33" ht="32.1" hidden="1" customHeight="1" outlineLevel="1" x14ac:dyDescent="0.3">
      <c r="B229" s="346"/>
      <c r="C229" s="347"/>
      <c r="D229" s="262"/>
      <c r="E229" s="262"/>
      <c r="F229" s="263"/>
      <c r="G229" s="276"/>
      <c r="H229" s="343"/>
      <c r="I229" s="344"/>
      <c r="J229" s="343"/>
      <c r="K229" s="344"/>
      <c r="L229" s="345"/>
      <c r="M229" s="345"/>
      <c r="O229" s="205"/>
      <c r="AG229" s="20">
        <v>21</v>
      </c>
    </row>
    <row r="230" spans="2:33" ht="32.1" hidden="1" customHeight="1" outlineLevel="1" x14ac:dyDescent="0.3">
      <c r="B230" s="346"/>
      <c r="C230" s="347"/>
      <c r="D230" s="262"/>
      <c r="E230" s="262"/>
      <c r="F230" s="263"/>
      <c r="G230" s="276"/>
      <c r="H230" s="343"/>
      <c r="I230" s="344"/>
      <c r="J230" s="343"/>
      <c r="K230" s="344"/>
      <c r="L230" s="345"/>
      <c r="M230" s="345"/>
      <c r="O230" s="205"/>
      <c r="AG230" s="20">
        <v>22</v>
      </c>
    </row>
    <row r="231" spans="2:33" ht="32.1" hidden="1" customHeight="1" outlineLevel="1" x14ac:dyDescent="0.3">
      <c r="B231" s="346"/>
      <c r="C231" s="347"/>
      <c r="D231" s="262"/>
      <c r="E231" s="262"/>
      <c r="F231" s="263"/>
      <c r="G231" s="276"/>
      <c r="H231" s="343"/>
      <c r="I231" s="344"/>
      <c r="J231" s="343"/>
      <c r="K231" s="344"/>
      <c r="L231" s="345"/>
      <c r="M231" s="345"/>
      <c r="O231" s="205"/>
      <c r="AG231" s="20">
        <v>23</v>
      </c>
    </row>
    <row r="232" spans="2:33" ht="32.1" hidden="1" customHeight="1" outlineLevel="1" x14ac:dyDescent="0.3">
      <c r="B232" s="346"/>
      <c r="C232" s="347"/>
      <c r="D232" s="262"/>
      <c r="E232" s="262"/>
      <c r="F232" s="263"/>
      <c r="G232" s="276"/>
      <c r="H232" s="343"/>
      <c r="I232" s="344"/>
      <c r="J232" s="343"/>
      <c r="K232" s="344"/>
      <c r="L232" s="345"/>
      <c r="M232" s="345"/>
      <c r="O232" s="205"/>
      <c r="AG232" s="20">
        <v>24</v>
      </c>
    </row>
    <row r="233" spans="2:33" ht="32.1" hidden="1" customHeight="1" outlineLevel="1" x14ac:dyDescent="0.3">
      <c r="B233" s="346"/>
      <c r="C233" s="347"/>
      <c r="D233" s="262"/>
      <c r="E233" s="262"/>
      <c r="F233" s="263"/>
      <c r="G233" s="276"/>
      <c r="H233" s="343"/>
      <c r="I233" s="344"/>
      <c r="J233" s="343"/>
      <c r="K233" s="344"/>
      <c r="L233" s="345"/>
      <c r="M233" s="345"/>
      <c r="O233" s="205"/>
      <c r="AG233" s="20">
        <v>25</v>
      </c>
    </row>
    <row r="234" spans="2:33" ht="32.1" hidden="1" customHeight="1" outlineLevel="1" x14ac:dyDescent="0.3">
      <c r="B234" s="346"/>
      <c r="C234" s="347"/>
      <c r="D234" s="262"/>
      <c r="E234" s="262"/>
      <c r="F234" s="263"/>
      <c r="G234" s="276"/>
      <c r="H234" s="343"/>
      <c r="I234" s="344"/>
      <c r="J234" s="343"/>
      <c r="K234" s="344"/>
      <c r="L234" s="345"/>
      <c r="M234" s="345"/>
      <c r="O234" s="205"/>
      <c r="AG234" s="20">
        <v>26</v>
      </c>
    </row>
    <row r="235" spans="2:33" ht="32.1" hidden="1" customHeight="1" outlineLevel="1" x14ac:dyDescent="0.3">
      <c r="B235" s="346"/>
      <c r="C235" s="347"/>
      <c r="D235" s="262"/>
      <c r="E235" s="262"/>
      <c r="F235" s="263"/>
      <c r="G235" s="276"/>
      <c r="H235" s="343"/>
      <c r="I235" s="344"/>
      <c r="J235" s="343"/>
      <c r="K235" s="344"/>
      <c r="L235" s="345"/>
      <c r="M235" s="345"/>
      <c r="O235" s="205"/>
      <c r="AG235" s="20">
        <v>27</v>
      </c>
    </row>
    <row r="236" spans="2:33" ht="32.1" hidden="1" customHeight="1" outlineLevel="1" x14ac:dyDescent="0.3">
      <c r="B236" s="346"/>
      <c r="C236" s="347"/>
      <c r="D236" s="262"/>
      <c r="E236" s="262"/>
      <c r="F236" s="263"/>
      <c r="G236" s="276"/>
      <c r="H236" s="343"/>
      <c r="I236" s="344"/>
      <c r="J236" s="343"/>
      <c r="K236" s="344"/>
      <c r="L236" s="345"/>
      <c r="M236" s="345"/>
      <c r="O236" s="205"/>
      <c r="AG236" s="20">
        <v>28</v>
      </c>
    </row>
    <row r="237" spans="2:33" ht="32.1" hidden="1" customHeight="1" outlineLevel="1" x14ac:dyDescent="0.3">
      <c r="B237" s="346"/>
      <c r="C237" s="347"/>
      <c r="D237" s="262"/>
      <c r="E237" s="262"/>
      <c r="F237" s="263"/>
      <c r="G237" s="276"/>
      <c r="H237" s="343"/>
      <c r="I237" s="344"/>
      <c r="J237" s="343"/>
      <c r="K237" s="344"/>
      <c r="L237" s="345"/>
      <c r="M237" s="345"/>
      <c r="O237" s="205"/>
      <c r="AG237" s="20">
        <v>29</v>
      </c>
    </row>
    <row r="238" spans="2:33" ht="32.1" hidden="1" customHeight="1" outlineLevel="1" x14ac:dyDescent="0.3">
      <c r="B238" s="346"/>
      <c r="C238" s="347"/>
      <c r="D238" s="262"/>
      <c r="E238" s="262"/>
      <c r="F238" s="263"/>
      <c r="G238" s="276"/>
      <c r="H238" s="343"/>
      <c r="I238" s="344"/>
      <c r="J238" s="343"/>
      <c r="K238" s="344"/>
      <c r="L238" s="345"/>
      <c r="M238" s="345"/>
      <c r="O238" s="205"/>
      <c r="AG238" s="20">
        <v>30</v>
      </c>
    </row>
    <row r="239" spans="2:33" ht="18" customHeight="1" collapsed="1" x14ac:dyDescent="0.3">
      <c r="B239" s="266" t="s">
        <v>190</v>
      </c>
      <c r="C239" s="353" t="s">
        <v>191</v>
      </c>
      <c r="D239" s="353"/>
      <c r="E239" s="353"/>
      <c r="F239" s="353"/>
      <c r="G239" s="353"/>
      <c r="H239" s="353"/>
      <c r="I239" s="353"/>
      <c r="J239" s="353"/>
      <c r="K239" s="353"/>
      <c r="L239" s="353"/>
      <c r="M239" s="353"/>
      <c r="O239" s="205"/>
      <c r="AG239" s="20">
        <v>99</v>
      </c>
    </row>
    <row r="240" spans="2:33" x14ac:dyDescent="0.3">
      <c r="B240" s="211"/>
      <c r="C240" s="354"/>
      <c r="D240" s="354"/>
      <c r="E240" s="354"/>
      <c r="F240" s="354"/>
      <c r="G240" s="354"/>
      <c r="H240" s="354"/>
      <c r="I240" s="354"/>
      <c r="J240" s="354"/>
      <c r="K240" s="354"/>
      <c r="L240" s="354"/>
      <c r="M240" s="354"/>
      <c r="O240" s="205"/>
      <c r="AG240" s="20">
        <v>99</v>
      </c>
    </row>
    <row r="241" spans="2:33" x14ac:dyDescent="0.3">
      <c r="B241" s="212"/>
      <c r="C241" s="354"/>
      <c r="D241" s="354"/>
      <c r="E241" s="354"/>
      <c r="F241" s="354"/>
      <c r="G241" s="354"/>
      <c r="H241" s="354"/>
      <c r="I241" s="354"/>
      <c r="J241" s="354"/>
      <c r="K241" s="354"/>
      <c r="L241" s="354"/>
      <c r="M241" s="354"/>
      <c r="O241" s="205"/>
      <c r="AG241" s="20">
        <v>99</v>
      </c>
    </row>
    <row r="242" spans="2:33" x14ac:dyDescent="0.3">
      <c r="B242" s="212"/>
      <c r="C242" s="354"/>
      <c r="D242" s="354"/>
      <c r="E242" s="354"/>
      <c r="F242" s="354"/>
      <c r="G242" s="354"/>
      <c r="H242" s="354"/>
      <c r="I242" s="354"/>
      <c r="J242" s="354"/>
      <c r="K242" s="354"/>
      <c r="L242" s="354"/>
      <c r="M242" s="354"/>
      <c r="O242" s="205"/>
      <c r="AG242" s="20">
        <v>99</v>
      </c>
    </row>
    <row r="243" spans="2:33" x14ac:dyDescent="0.3">
      <c r="B243" s="211"/>
      <c r="C243" s="354"/>
      <c r="D243" s="354"/>
      <c r="E243" s="354"/>
      <c r="F243" s="354"/>
      <c r="G243" s="354"/>
      <c r="H243" s="354"/>
      <c r="I243" s="354"/>
      <c r="J243" s="354"/>
      <c r="K243" s="354"/>
      <c r="L243" s="354"/>
      <c r="M243" s="354"/>
      <c r="O243" s="205"/>
      <c r="AG243" s="20">
        <v>99</v>
      </c>
    </row>
    <row r="244" spans="2:33" x14ac:dyDescent="0.3">
      <c r="C244" s="354"/>
      <c r="D244" s="354"/>
      <c r="E244" s="354"/>
      <c r="F244" s="354"/>
      <c r="G244" s="354"/>
      <c r="H244" s="354"/>
      <c r="I244" s="354"/>
      <c r="J244" s="354"/>
      <c r="K244" s="354"/>
      <c r="L244" s="354"/>
      <c r="M244" s="354"/>
      <c r="O244" s="205"/>
      <c r="AG244" s="20">
        <v>99</v>
      </c>
    </row>
    <row r="245" spans="2:33" ht="15.9" customHeight="1" x14ac:dyDescent="0.3">
      <c r="B245" s="203" t="s">
        <v>160</v>
      </c>
      <c r="O245" s="205"/>
      <c r="AG245" s="20">
        <v>-1</v>
      </c>
    </row>
    <row r="246" spans="2:33" ht="15.9" customHeight="1" x14ac:dyDescent="0.3">
      <c r="J246" s="331"/>
      <c r="K246" s="331"/>
      <c r="L246" s="331"/>
      <c r="M246" s="275"/>
      <c r="O246" s="205"/>
      <c r="AG246" s="20">
        <v>-1</v>
      </c>
    </row>
    <row r="247" spans="2:33" ht="15.9" customHeight="1" x14ac:dyDescent="0.3">
      <c r="G247" s="207" t="s">
        <v>167</v>
      </c>
      <c r="H247" s="264" t="str">
        <f>様式第１!M3</f>
        <v/>
      </c>
      <c r="I247" s="275" t="s">
        <v>168</v>
      </c>
      <c r="J247" s="260" t="str">
        <f>様式第１!O3</f>
        <v/>
      </c>
      <c r="K247" s="275" t="s">
        <v>169</v>
      </c>
      <c r="L247" s="260" t="str">
        <f>様式第１!Q3</f>
        <v/>
      </c>
      <c r="M247" s="265" t="s">
        <v>170</v>
      </c>
      <c r="O247" s="205"/>
      <c r="AG247" s="20">
        <v>-1</v>
      </c>
    </row>
    <row r="248" spans="2:33" ht="15.9" customHeight="1" x14ac:dyDescent="0.3">
      <c r="B248" s="203" t="s">
        <v>174</v>
      </c>
      <c r="O248" s="205"/>
      <c r="AG248" s="20">
        <v>-1</v>
      </c>
    </row>
    <row r="249" spans="2:33" ht="15.9" customHeight="1" x14ac:dyDescent="0.3">
      <c r="O249" s="205"/>
      <c r="AG249" s="20">
        <v>-1</v>
      </c>
    </row>
    <row r="250" spans="2:33" ht="15.9" customHeight="1" x14ac:dyDescent="0.3">
      <c r="B250" s="332" t="s">
        <v>177</v>
      </c>
      <c r="C250" s="332"/>
      <c r="D250" s="332"/>
      <c r="E250" s="332"/>
      <c r="F250" s="332"/>
      <c r="G250" s="332"/>
      <c r="H250" s="332"/>
      <c r="I250" s="332"/>
      <c r="J250" s="332"/>
      <c r="K250" s="332"/>
      <c r="L250" s="332"/>
      <c r="M250" s="332"/>
      <c r="O250" s="205"/>
      <c r="AG250" s="20">
        <v>-1</v>
      </c>
    </row>
    <row r="251" spans="2:33" ht="32.1" customHeight="1" x14ac:dyDescent="0.3">
      <c r="B251" s="350"/>
      <c r="C251" s="351"/>
      <c r="D251" s="351"/>
      <c r="E251" s="351"/>
      <c r="F251" s="351"/>
      <c r="G251" s="351"/>
      <c r="H251" s="351"/>
      <c r="I251" s="351"/>
      <c r="J251" s="351"/>
      <c r="K251" s="351"/>
      <c r="L251" s="351"/>
      <c r="M251" s="352"/>
      <c r="O251" s="205"/>
      <c r="AG251" s="20">
        <v>-1</v>
      </c>
    </row>
    <row r="252" spans="2:33" ht="15.9" customHeight="1" x14ac:dyDescent="0.3">
      <c r="F252" s="203"/>
      <c r="G252" s="331"/>
      <c r="H252" s="331"/>
      <c r="I252" s="331"/>
      <c r="J252" s="331"/>
      <c r="K252" s="331"/>
      <c r="L252" s="331"/>
      <c r="M252" s="331"/>
      <c r="O252" s="205"/>
      <c r="AG252" s="20">
        <v>-1</v>
      </c>
    </row>
    <row r="253" spans="2:33" ht="18" customHeight="1" x14ac:dyDescent="0.3">
      <c r="B253" s="339" t="s">
        <v>178</v>
      </c>
      <c r="C253" s="332"/>
      <c r="D253" s="339" t="s">
        <v>179</v>
      </c>
      <c r="E253" s="339" t="s">
        <v>180</v>
      </c>
      <c r="F253" s="340" t="s">
        <v>181</v>
      </c>
      <c r="G253" s="340"/>
      <c r="H253" s="340"/>
      <c r="I253" s="340"/>
      <c r="J253" s="340"/>
      <c r="K253" s="340"/>
      <c r="L253" s="339" t="s">
        <v>182</v>
      </c>
      <c r="M253" s="332"/>
      <c r="O253" s="205"/>
      <c r="AG253" s="20">
        <v>-1</v>
      </c>
    </row>
    <row r="254" spans="2:33" ht="18" customHeight="1" x14ac:dyDescent="0.3">
      <c r="B254" s="332"/>
      <c r="C254" s="332"/>
      <c r="D254" s="332"/>
      <c r="E254" s="332"/>
      <c r="F254" s="340"/>
      <c r="G254" s="340"/>
      <c r="H254" s="340"/>
      <c r="I254" s="340"/>
      <c r="J254" s="340"/>
      <c r="K254" s="340"/>
      <c r="L254" s="332"/>
      <c r="M254" s="332"/>
      <c r="O254" s="205"/>
      <c r="AG254" s="20">
        <v>-1</v>
      </c>
    </row>
    <row r="255" spans="2:33" ht="36" customHeight="1" x14ac:dyDescent="0.3">
      <c r="B255" s="332"/>
      <c r="C255" s="332"/>
      <c r="D255" s="332"/>
      <c r="E255" s="332"/>
      <c r="F255" s="332" t="s">
        <v>184</v>
      </c>
      <c r="G255" s="332" t="s">
        <v>185</v>
      </c>
      <c r="H255" s="332" t="s">
        <v>186</v>
      </c>
      <c r="I255" s="332"/>
      <c r="J255" s="332" t="s">
        <v>187</v>
      </c>
      <c r="K255" s="332"/>
      <c r="L255" s="332"/>
      <c r="M255" s="332"/>
      <c r="O255" s="205"/>
      <c r="AG255" s="20">
        <v>-1</v>
      </c>
    </row>
    <row r="256" spans="2:33" ht="15.9" hidden="1" customHeight="1" x14ac:dyDescent="0.3">
      <c r="B256" s="332"/>
      <c r="C256" s="332"/>
      <c r="D256" s="332"/>
      <c r="E256" s="332"/>
      <c r="F256" s="332"/>
      <c r="G256" s="332"/>
      <c r="H256" s="332"/>
      <c r="I256" s="332"/>
      <c r="J256" s="332"/>
      <c r="K256" s="332"/>
      <c r="L256" s="332"/>
      <c r="M256" s="332"/>
      <c r="O256" s="205"/>
      <c r="AG256" s="20">
        <v>-1</v>
      </c>
    </row>
    <row r="257" spans="2:33" ht="32.1" customHeight="1" x14ac:dyDescent="0.3">
      <c r="B257" s="341"/>
      <c r="C257" s="342"/>
      <c r="D257" s="261"/>
      <c r="E257" s="262"/>
      <c r="F257" s="263"/>
      <c r="G257" s="276"/>
      <c r="H257" s="343"/>
      <c r="I257" s="344"/>
      <c r="J257" s="343"/>
      <c r="K257" s="344"/>
      <c r="L257" s="345"/>
      <c r="M257" s="345"/>
      <c r="O257" s="205"/>
      <c r="P257" s="210"/>
      <c r="AG257" s="20">
        <v>1</v>
      </c>
    </row>
    <row r="258" spans="2:33" ht="32.1" customHeight="1" x14ac:dyDescent="0.3">
      <c r="B258" s="346"/>
      <c r="C258" s="347"/>
      <c r="D258" s="262"/>
      <c r="E258" s="262"/>
      <c r="F258" s="263"/>
      <c r="G258" s="276"/>
      <c r="H258" s="343"/>
      <c r="I258" s="344"/>
      <c r="J258" s="343"/>
      <c r="K258" s="344"/>
      <c r="L258" s="345"/>
      <c r="M258" s="345"/>
      <c r="O258" s="205"/>
      <c r="P258" s="210"/>
      <c r="AG258" s="20">
        <v>2</v>
      </c>
    </row>
    <row r="259" spans="2:33" ht="32.1" customHeight="1" x14ac:dyDescent="0.3">
      <c r="B259" s="346"/>
      <c r="C259" s="347"/>
      <c r="D259" s="262"/>
      <c r="E259" s="262"/>
      <c r="F259" s="263"/>
      <c r="G259" s="276"/>
      <c r="H259" s="343"/>
      <c r="I259" s="344"/>
      <c r="J259" s="343"/>
      <c r="K259" s="344"/>
      <c r="L259" s="345"/>
      <c r="M259" s="345"/>
      <c r="O259" s="205"/>
      <c r="P259" s="210"/>
      <c r="AG259" s="20">
        <v>3</v>
      </c>
    </row>
    <row r="260" spans="2:33" ht="32.1" customHeight="1" x14ac:dyDescent="0.3">
      <c r="B260" s="346"/>
      <c r="C260" s="347"/>
      <c r="D260" s="262"/>
      <c r="E260" s="262"/>
      <c r="F260" s="263"/>
      <c r="G260" s="276"/>
      <c r="H260" s="343"/>
      <c r="I260" s="344"/>
      <c r="J260" s="343"/>
      <c r="K260" s="344"/>
      <c r="L260" s="345"/>
      <c r="M260" s="345"/>
      <c r="O260" s="205"/>
      <c r="P260" s="210"/>
      <c r="AG260" s="20">
        <v>4</v>
      </c>
    </row>
    <row r="261" spans="2:33" ht="32.1" customHeight="1" x14ac:dyDescent="0.3">
      <c r="B261" s="346"/>
      <c r="C261" s="347"/>
      <c r="D261" s="262"/>
      <c r="E261" s="262"/>
      <c r="F261" s="263"/>
      <c r="G261" s="276"/>
      <c r="H261" s="343"/>
      <c r="I261" s="344"/>
      <c r="J261" s="343"/>
      <c r="K261" s="344"/>
      <c r="L261" s="345"/>
      <c r="M261" s="345"/>
      <c r="O261" s="205"/>
      <c r="P261" s="210"/>
      <c r="AG261" s="20">
        <v>5</v>
      </c>
    </row>
    <row r="262" spans="2:33" ht="32.1" customHeight="1" x14ac:dyDescent="0.3">
      <c r="B262" s="346"/>
      <c r="C262" s="347"/>
      <c r="D262" s="262"/>
      <c r="E262" s="262"/>
      <c r="F262" s="263"/>
      <c r="G262" s="276"/>
      <c r="H262" s="343"/>
      <c r="I262" s="344"/>
      <c r="J262" s="343"/>
      <c r="K262" s="344"/>
      <c r="L262" s="345"/>
      <c r="M262" s="345"/>
      <c r="O262" s="205"/>
      <c r="P262" s="210"/>
      <c r="AG262" s="20">
        <v>6</v>
      </c>
    </row>
    <row r="263" spans="2:33" ht="32.1" customHeight="1" x14ac:dyDescent="0.3">
      <c r="B263" s="346"/>
      <c r="C263" s="347"/>
      <c r="D263" s="262"/>
      <c r="E263" s="262"/>
      <c r="F263" s="263"/>
      <c r="G263" s="276"/>
      <c r="H263" s="343"/>
      <c r="I263" s="344"/>
      <c r="J263" s="343"/>
      <c r="K263" s="344"/>
      <c r="L263" s="345"/>
      <c r="M263" s="345"/>
      <c r="O263" s="205"/>
      <c r="P263" s="210"/>
      <c r="AG263" s="20">
        <v>7</v>
      </c>
    </row>
    <row r="264" spans="2:33" ht="32.1" customHeight="1" x14ac:dyDescent="0.3">
      <c r="B264" s="346"/>
      <c r="C264" s="347"/>
      <c r="D264" s="262"/>
      <c r="E264" s="262"/>
      <c r="F264" s="263"/>
      <c r="G264" s="276"/>
      <c r="H264" s="343"/>
      <c r="I264" s="344"/>
      <c r="J264" s="343"/>
      <c r="K264" s="344"/>
      <c r="L264" s="345"/>
      <c r="M264" s="345"/>
      <c r="O264" s="205"/>
      <c r="P264" s="210"/>
      <c r="AG264" s="20">
        <v>8</v>
      </c>
    </row>
    <row r="265" spans="2:33" ht="32.1" customHeight="1" x14ac:dyDescent="0.3">
      <c r="B265" s="346"/>
      <c r="C265" s="347"/>
      <c r="D265" s="262"/>
      <c r="E265" s="262"/>
      <c r="F265" s="263"/>
      <c r="G265" s="276"/>
      <c r="H265" s="343"/>
      <c r="I265" s="344"/>
      <c r="J265" s="343"/>
      <c r="K265" s="344"/>
      <c r="L265" s="345"/>
      <c r="M265" s="345"/>
      <c r="O265" s="205"/>
      <c r="P265" s="210"/>
      <c r="AG265" s="20">
        <v>9</v>
      </c>
    </row>
    <row r="266" spans="2:33" ht="32.1" customHeight="1" x14ac:dyDescent="0.3">
      <c r="B266" s="346"/>
      <c r="C266" s="347"/>
      <c r="D266" s="262"/>
      <c r="E266" s="262"/>
      <c r="F266" s="263"/>
      <c r="G266" s="276"/>
      <c r="H266" s="343"/>
      <c r="I266" s="344"/>
      <c r="J266" s="343"/>
      <c r="K266" s="344"/>
      <c r="L266" s="345"/>
      <c r="M266" s="345"/>
      <c r="O266" s="205"/>
      <c r="P266" s="210"/>
      <c r="AG266" s="20">
        <v>10</v>
      </c>
    </row>
    <row r="267" spans="2:33" ht="32.1" customHeight="1" x14ac:dyDescent="0.3">
      <c r="B267" s="346"/>
      <c r="C267" s="347"/>
      <c r="D267" s="262"/>
      <c r="E267" s="262"/>
      <c r="F267" s="263"/>
      <c r="G267" s="276"/>
      <c r="H267" s="343"/>
      <c r="I267" s="344"/>
      <c r="J267" s="343"/>
      <c r="K267" s="344"/>
      <c r="L267" s="345"/>
      <c r="M267" s="345"/>
      <c r="O267" s="205"/>
      <c r="P267" s="210"/>
      <c r="AG267" s="20">
        <v>11</v>
      </c>
    </row>
    <row r="268" spans="2:33" ht="32.1" customHeight="1" x14ac:dyDescent="0.3">
      <c r="B268" s="346"/>
      <c r="C268" s="347"/>
      <c r="D268" s="262"/>
      <c r="E268" s="262"/>
      <c r="F268" s="263"/>
      <c r="G268" s="276"/>
      <c r="H268" s="343"/>
      <c r="I268" s="344"/>
      <c r="J268" s="343"/>
      <c r="K268" s="344"/>
      <c r="L268" s="345"/>
      <c r="M268" s="345"/>
      <c r="O268" s="205"/>
      <c r="P268" s="210"/>
      <c r="AG268" s="20">
        <v>12</v>
      </c>
    </row>
    <row r="269" spans="2:33" ht="32.1" customHeight="1" x14ac:dyDescent="0.3">
      <c r="B269" s="346"/>
      <c r="C269" s="347"/>
      <c r="D269" s="262"/>
      <c r="E269" s="262"/>
      <c r="F269" s="263"/>
      <c r="G269" s="276"/>
      <c r="H269" s="343"/>
      <c r="I269" s="344"/>
      <c r="J269" s="343"/>
      <c r="K269" s="344"/>
      <c r="L269" s="345"/>
      <c r="M269" s="345"/>
      <c r="O269" s="205"/>
      <c r="P269" s="210"/>
      <c r="AG269" s="20">
        <v>13</v>
      </c>
    </row>
    <row r="270" spans="2:33" ht="32.1" customHeight="1" x14ac:dyDescent="0.3">
      <c r="B270" s="346"/>
      <c r="C270" s="347"/>
      <c r="D270" s="262"/>
      <c r="E270" s="262"/>
      <c r="F270" s="263"/>
      <c r="G270" s="276"/>
      <c r="H270" s="343"/>
      <c r="I270" s="344"/>
      <c r="J270" s="343"/>
      <c r="K270" s="344"/>
      <c r="L270" s="345"/>
      <c r="M270" s="345"/>
      <c r="O270" s="205"/>
      <c r="P270" s="210"/>
      <c r="AG270" s="20">
        <v>14</v>
      </c>
    </row>
    <row r="271" spans="2:33" ht="32.1" customHeight="1" x14ac:dyDescent="0.3">
      <c r="B271" s="346"/>
      <c r="C271" s="347"/>
      <c r="D271" s="262"/>
      <c r="E271" s="262"/>
      <c r="F271" s="263"/>
      <c r="G271" s="276"/>
      <c r="H271" s="343"/>
      <c r="I271" s="344"/>
      <c r="J271" s="343"/>
      <c r="K271" s="344"/>
      <c r="L271" s="345"/>
      <c r="M271" s="345"/>
      <c r="O271" s="205"/>
      <c r="P271" s="210"/>
      <c r="AG271" s="20">
        <v>15</v>
      </c>
    </row>
    <row r="272" spans="2:33" ht="32.1" hidden="1" customHeight="1" outlineLevel="1" x14ac:dyDescent="0.3">
      <c r="B272" s="346"/>
      <c r="C272" s="347"/>
      <c r="D272" s="262"/>
      <c r="E272" s="262"/>
      <c r="F272" s="263"/>
      <c r="G272" s="276"/>
      <c r="H272" s="343"/>
      <c r="I272" s="344"/>
      <c r="J272" s="343"/>
      <c r="K272" s="344"/>
      <c r="L272" s="345"/>
      <c r="M272" s="345"/>
      <c r="O272" s="205"/>
      <c r="AG272" s="20">
        <v>16</v>
      </c>
    </row>
    <row r="273" spans="2:33" ht="32.1" hidden="1" customHeight="1" outlineLevel="1" x14ac:dyDescent="0.3">
      <c r="B273" s="346"/>
      <c r="C273" s="347"/>
      <c r="D273" s="262"/>
      <c r="E273" s="262"/>
      <c r="F273" s="263"/>
      <c r="G273" s="276"/>
      <c r="H273" s="343"/>
      <c r="I273" s="344"/>
      <c r="J273" s="343"/>
      <c r="K273" s="344"/>
      <c r="L273" s="345"/>
      <c r="M273" s="345"/>
      <c r="O273" s="205"/>
      <c r="AG273" s="20">
        <v>17</v>
      </c>
    </row>
    <row r="274" spans="2:33" ht="32.1" hidden="1" customHeight="1" outlineLevel="1" x14ac:dyDescent="0.3">
      <c r="B274" s="346"/>
      <c r="C274" s="347"/>
      <c r="D274" s="262"/>
      <c r="E274" s="262"/>
      <c r="F274" s="263"/>
      <c r="G274" s="276"/>
      <c r="H274" s="343"/>
      <c r="I274" s="344"/>
      <c r="J274" s="343"/>
      <c r="K274" s="344"/>
      <c r="L274" s="345"/>
      <c r="M274" s="345"/>
      <c r="O274" s="205"/>
      <c r="AG274" s="20">
        <v>18</v>
      </c>
    </row>
    <row r="275" spans="2:33" ht="32.1" hidden="1" customHeight="1" outlineLevel="1" x14ac:dyDescent="0.3">
      <c r="B275" s="346"/>
      <c r="C275" s="347"/>
      <c r="D275" s="262"/>
      <c r="E275" s="262"/>
      <c r="F275" s="263"/>
      <c r="G275" s="276"/>
      <c r="H275" s="343"/>
      <c r="I275" s="344"/>
      <c r="J275" s="343"/>
      <c r="K275" s="344"/>
      <c r="L275" s="345"/>
      <c r="M275" s="345"/>
      <c r="O275" s="205"/>
      <c r="AG275" s="20">
        <v>19</v>
      </c>
    </row>
    <row r="276" spans="2:33" ht="32.1" hidden="1" customHeight="1" outlineLevel="1" x14ac:dyDescent="0.3">
      <c r="B276" s="346"/>
      <c r="C276" s="347"/>
      <c r="D276" s="262"/>
      <c r="E276" s="262"/>
      <c r="F276" s="263"/>
      <c r="G276" s="276"/>
      <c r="H276" s="343"/>
      <c r="I276" s="344"/>
      <c r="J276" s="343"/>
      <c r="K276" s="344"/>
      <c r="L276" s="345"/>
      <c r="M276" s="345"/>
      <c r="O276" s="205"/>
      <c r="AG276" s="20">
        <v>20</v>
      </c>
    </row>
    <row r="277" spans="2:33" ht="32.1" hidden="1" customHeight="1" outlineLevel="1" x14ac:dyDescent="0.3">
      <c r="B277" s="346"/>
      <c r="C277" s="347"/>
      <c r="D277" s="262"/>
      <c r="E277" s="262"/>
      <c r="F277" s="263"/>
      <c r="G277" s="276"/>
      <c r="H277" s="343"/>
      <c r="I277" s="344"/>
      <c r="J277" s="343"/>
      <c r="K277" s="344"/>
      <c r="L277" s="345"/>
      <c r="M277" s="345"/>
      <c r="O277" s="205"/>
      <c r="AG277" s="20">
        <v>21</v>
      </c>
    </row>
    <row r="278" spans="2:33" ht="32.1" hidden="1" customHeight="1" outlineLevel="1" x14ac:dyDescent="0.3">
      <c r="B278" s="346"/>
      <c r="C278" s="347"/>
      <c r="D278" s="262"/>
      <c r="E278" s="262"/>
      <c r="F278" s="263"/>
      <c r="G278" s="276"/>
      <c r="H278" s="343"/>
      <c r="I278" s="344"/>
      <c r="J278" s="343"/>
      <c r="K278" s="344"/>
      <c r="L278" s="345"/>
      <c r="M278" s="345"/>
      <c r="O278" s="205"/>
      <c r="AG278" s="20">
        <v>22</v>
      </c>
    </row>
    <row r="279" spans="2:33" ht="32.1" hidden="1" customHeight="1" outlineLevel="1" x14ac:dyDescent="0.3">
      <c r="B279" s="346"/>
      <c r="C279" s="347"/>
      <c r="D279" s="262"/>
      <c r="E279" s="262"/>
      <c r="F279" s="263"/>
      <c r="G279" s="276"/>
      <c r="H279" s="343"/>
      <c r="I279" s="344"/>
      <c r="J279" s="343"/>
      <c r="K279" s="344"/>
      <c r="L279" s="345"/>
      <c r="M279" s="345"/>
      <c r="O279" s="205"/>
      <c r="AG279" s="20">
        <v>23</v>
      </c>
    </row>
    <row r="280" spans="2:33" ht="32.1" hidden="1" customHeight="1" outlineLevel="1" x14ac:dyDescent="0.3">
      <c r="B280" s="346"/>
      <c r="C280" s="347"/>
      <c r="D280" s="262"/>
      <c r="E280" s="262"/>
      <c r="F280" s="263"/>
      <c r="G280" s="276"/>
      <c r="H280" s="343"/>
      <c r="I280" s="344"/>
      <c r="J280" s="343"/>
      <c r="K280" s="344"/>
      <c r="L280" s="345"/>
      <c r="M280" s="345"/>
      <c r="O280" s="205"/>
      <c r="AG280" s="20">
        <v>24</v>
      </c>
    </row>
    <row r="281" spans="2:33" ht="32.1" hidden="1" customHeight="1" outlineLevel="1" x14ac:dyDescent="0.3">
      <c r="B281" s="346"/>
      <c r="C281" s="347"/>
      <c r="D281" s="262"/>
      <c r="E281" s="262"/>
      <c r="F281" s="263"/>
      <c r="G281" s="276"/>
      <c r="H281" s="343"/>
      <c r="I281" s="344"/>
      <c r="J281" s="343"/>
      <c r="K281" s="344"/>
      <c r="L281" s="345"/>
      <c r="M281" s="345"/>
      <c r="O281" s="205"/>
      <c r="AG281" s="20">
        <v>25</v>
      </c>
    </row>
    <row r="282" spans="2:33" ht="32.1" hidden="1" customHeight="1" outlineLevel="1" x14ac:dyDescent="0.3">
      <c r="B282" s="346"/>
      <c r="C282" s="347"/>
      <c r="D282" s="262"/>
      <c r="E282" s="262"/>
      <c r="F282" s="263"/>
      <c r="G282" s="276"/>
      <c r="H282" s="343"/>
      <c r="I282" s="344"/>
      <c r="J282" s="343"/>
      <c r="K282" s="344"/>
      <c r="L282" s="345"/>
      <c r="M282" s="345"/>
      <c r="O282" s="205"/>
      <c r="AG282" s="20">
        <v>26</v>
      </c>
    </row>
    <row r="283" spans="2:33" ht="32.1" hidden="1" customHeight="1" outlineLevel="1" x14ac:dyDescent="0.3">
      <c r="B283" s="346"/>
      <c r="C283" s="347"/>
      <c r="D283" s="262"/>
      <c r="E283" s="262"/>
      <c r="F283" s="263"/>
      <c r="G283" s="276"/>
      <c r="H283" s="343"/>
      <c r="I283" s="344"/>
      <c r="J283" s="343"/>
      <c r="K283" s="344"/>
      <c r="L283" s="345"/>
      <c r="M283" s="345"/>
      <c r="O283" s="205"/>
      <c r="AG283" s="20">
        <v>27</v>
      </c>
    </row>
    <row r="284" spans="2:33" ht="32.1" hidden="1" customHeight="1" outlineLevel="1" x14ac:dyDescent="0.3">
      <c r="B284" s="346"/>
      <c r="C284" s="347"/>
      <c r="D284" s="262"/>
      <c r="E284" s="262"/>
      <c r="F284" s="263"/>
      <c r="G284" s="276"/>
      <c r="H284" s="343"/>
      <c r="I284" s="344"/>
      <c r="J284" s="343"/>
      <c r="K284" s="344"/>
      <c r="L284" s="345"/>
      <c r="M284" s="345"/>
      <c r="O284" s="205"/>
      <c r="AG284" s="20">
        <v>28</v>
      </c>
    </row>
    <row r="285" spans="2:33" ht="32.1" hidden="1" customHeight="1" outlineLevel="1" x14ac:dyDescent="0.3">
      <c r="B285" s="346"/>
      <c r="C285" s="347"/>
      <c r="D285" s="262"/>
      <c r="E285" s="262"/>
      <c r="F285" s="263"/>
      <c r="G285" s="276"/>
      <c r="H285" s="343"/>
      <c r="I285" s="344"/>
      <c r="J285" s="343"/>
      <c r="K285" s="344"/>
      <c r="L285" s="345"/>
      <c r="M285" s="345"/>
      <c r="O285" s="205"/>
      <c r="AG285" s="20">
        <v>29</v>
      </c>
    </row>
    <row r="286" spans="2:33" ht="32.1" hidden="1" customHeight="1" outlineLevel="1" x14ac:dyDescent="0.3">
      <c r="B286" s="346"/>
      <c r="C286" s="347"/>
      <c r="D286" s="262"/>
      <c r="E286" s="262"/>
      <c r="F286" s="263"/>
      <c r="G286" s="276"/>
      <c r="H286" s="343"/>
      <c r="I286" s="344"/>
      <c r="J286" s="343"/>
      <c r="K286" s="344"/>
      <c r="L286" s="345"/>
      <c r="M286" s="345"/>
      <c r="O286" s="205"/>
      <c r="AG286" s="20">
        <v>30</v>
      </c>
    </row>
    <row r="287" spans="2:33" ht="18" customHeight="1" collapsed="1" x14ac:dyDescent="0.3">
      <c r="B287" s="266" t="s">
        <v>190</v>
      </c>
      <c r="C287" s="353" t="s">
        <v>191</v>
      </c>
      <c r="D287" s="353"/>
      <c r="E287" s="353"/>
      <c r="F287" s="353"/>
      <c r="G287" s="353"/>
      <c r="H287" s="353"/>
      <c r="I287" s="353"/>
      <c r="J287" s="353"/>
      <c r="K287" s="353"/>
      <c r="L287" s="353"/>
      <c r="M287" s="353"/>
      <c r="O287" s="205"/>
      <c r="AG287" s="20">
        <v>99</v>
      </c>
    </row>
    <row r="288" spans="2:33" x14ac:dyDescent="0.3">
      <c r="B288" s="211"/>
      <c r="C288" s="354"/>
      <c r="D288" s="354"/>
      <c r="E288" s="354"/>
      <c r="F288" s="354"/>
      <c r="G288" s="354"/>
      <c r="H288" s="354"/>
      <c r="I288" s="354"/>
      <c r="J288" s="354"/>
      <c r="K288" s="354"/>
      <c r="L288" s="354"/>
      <c r="M288" s="354"/>
      <c r="O288" s="205"/>
      <c r="AG288" s="20">
        <v>99</v>
      </c>
    </row>
    <row r="289" spans="2:33" x14ac:dyDescent="0.3">
      <c r="B289" s="212"/>
      <c r="C289" s="354"/>
      <c r="D289" s="354"/>
      <c r="E289" s="354"/>
      <c r="F289" s="354"/>
      <c r="G289" s="354"/>
      <c r="H289" s="354"/>
      <c r="I289" s="354"/>
      <c r="J289" s="354"/>
      <c r="K289" s="354"/>
      <c r="L289" s="354"/>
      <c r="M289" s="354"/>
      <c r="O289" s="205"/>
      <c r="AG289" s="20">
        <v>99</v>
      </c>
    </row>
    <row r="290" spans="2:33" x14ac:dyDescent="0.3">
      <c r="B290" s="212"/>
      <c r="C290" s="354"/>
      <c r="D290" s="354"/>
      <c r="E290" s="354"/>
      <c r="F290" s="354"/>
      <c r="G290" s="354"/>
      <c r="H290" s="354"/>
      <c r="I290" s="354"/>
      <c r="J290" s="354"/>
      <c r="K290" s="354"/>
      <c r="L290" s="354"/>
      <c r="M290" s="354"/>
      <c r="O290" s="205"/>
      <c r="AG290" s="20">
        <v>99</v>
      </c>
    </row>
    <row r="291" spans="2:33" x14ac:dyDescent="0.3">
      <c r="B291" s="211"/>
      <c r="C291" s="354"/>
      <c r="D291" s="354"/>
      <c r="E291" s="354"/>
      <c r="F291" s="354"/>
      <c r="G291" s="354"/>
      <c r="H291" s="354"/>
      <c r="I291" s="354"/>
      <c r="J291" s="354"/>
      <c r="K291" s="354"/>
      <c r="L291" s="354"/>
      <c r="M291" s="354"/>
      <c r="O291" s="205"/>
      <c r="AG291" s="20">
        <v>99</v>
      </c>
    </row>
    <row r="292" spans="2:33" x14ac:dyDescent="0.3">
      <c r="C292" s="354"/>
      <c r="D292" s="354"/>
      <c r="E292" s="354"/>
      <c r="F292" s="354"/>
      <c r="G292" s="354"/>
      <c r="H292" s="354"/>
      <c r="I292" s="354"/>
      <c r="J292" s="354"/>
      <c r="K292" s="354"/>
      <c r="L292" s="354"/>
      <c r="M292" s="354"/>
      <c r="O292" s="205"/>
      <c r="AG292" s="20">
        <v>99</v>
      </c>
    </row>
  </sheetData>
  <sheetProtection algorithmName="SHA-512" hashValue="YKYwkcvO7k+3pzz+CWrtJZ1O2+i2fo6U6FTtIJKMPJJ0H4Pa2pe1ADxfN76uuRlNq3GT8y/Ogaol+IH+4dP2vg==" saltValue="y0H0cMlhOEsVfW2UYUz7Jg==" spinCount="100000" sheet="1" formatRows="0" selectLockedCells="1"/>
  <mergeCells count="809">
    <mergeCell ref="B286:C286"/>
    <mergeCell ref="H286:I286"/>
    <mergeCell ref="J286:K286"/>
    <mergeCell ref="L286:M286"/>
    <mergeCell ref="C287:M292"/>
    <mergeCell ref="B284:C284"/>
    <mergeCell ref="H284:I284"/>
    <mergeCell ref="J284:K284"/>
    <mergeCell ref="L284:M284"/>
    <mergeCell ref="B285:C285"/>
    <mergeCell ref="H285:I285"/>
    <mergeCell ref="J285:K285"/>
    <mergeCell ref="L285:M285"/>
    <mergeCell ref="B282:C282"/>
    <mergeCell ref="H282:I282"/>
    <mergeCell ref="J282:K282"/>
    <mergeCell ref="L282:M282"/>
    <mergeCell ref="B283:C283"/>
    <mergeCell ref="H283:I283"/>
    <mergeCell ref="J283:K283"/>
    <mergeCell ref="L283:M283"/>
    <mergeCell ref="B280:C280"/>
    <mergeCell ref="H280:I280"/>
    <mergeCell ref="J280:K280"/>
    <mergeCell ref="L280:M280"/>
    <mergeCell ref="B281:C281"/>
    <mergeCell ref="H281:I281"/>
    <mergeCell ref="J281:K281"/>
    <mergeCell ref="L281:M281"/>
    <mergeCell ref="B278:C278"/>
    <mergeCell ref="H278:I278"/>
    <mergeCell ref="J278:K278"/>
    <mergeCell ref="L278:M278"/>
    <mergeCell ref="B279:C279"/>
    <mergeCell ref="H279:I279"/>
    <mergeCell ref="J279:K279"/>
    <mergeCell ref="L279:M279"/>
    <mergeCell ref="B276:C276"/>
    <mergeCell ref="H276:I276"/>
    <mergeCell ref="J276:K276"/>
    <mergeCell ref="L276:M276"/>
    <mergeCell ref="B277:C277"/>
    <mergeCell ref="H277:I277"/>
    <mergeCell ref="J277:K277"/>
    <mergeCell ref="L277:M277"/>
    <mergeCell ref="B274:C274"/>
    <mergeCell ref="H274:I274"/>
    <mergeCell ref="J274:K274"/>
    <mergeCell ref="L274:M274"/>
    <mergeCell ref="B275:C275"/>
    <mergeCell ref="H275:I275"/>
    <mergeCell ref="J275:K275"/>
    <mergeCell ref="L275:M275"/>
    <mergeCell ref="B272:C272"/>
    <mergeCell ref="H272:I272"/>
    <mergeCell ref="J272:K272"/>
    <mergeCell ref="L272:M272"/>
    <mergeCell ref="B273:C273"/>
    <mergeCell ref="H273:I273"/>
    <mergeCell ref="J273:K273"/>
    <mergeCell ref="L273:M273"/>
    <mergeCell ref="B270:C270"/>
    <mergeCell ref="H270:I270"/>
    <mergeCell ref="J270:K270"/>
    <mergeCell ref="L270:M270"/>
    <mergeCell ref="B271:C271"/>
    <mergeCell ref="H271:I271"/>
    <mergeCell ref="J271:K271"/>
    <mergeCell ref="L271:M271"/>
    <mergeCell ref="B268:C268"/>
    <mergeCell ref="H268:I268"/>
    <mergeCell ref="J268:K268"/>
    <mergeCell ref="L268:M268"/>
    <mergeCell ref="B269:C269"/>
    <mergeCell ref="H269:I269"/>
    <mergeCell ref="J269:K269"/>
    <mergeCell ref="L269:M269"/>
    <mergeCell ref="B266:C266"/>
    <mergeCell ref="H266:I266"/>
    <mergeCell ref="J266:K266"/>
    <mergeCell ref="L266:M266"/>
    <mergeCell ref="B267:C267"/>
    <mergeCell ref="H267:I267"/>
    <mergeCell ref="J267:K267"/>
    <mergeCell ref="L267:M267"/>
    <mergeCell ref="B264:C264"/>
    <mergeCell ref="H264:I264"/>
    <mergeCell ref="J264:K264"/>
    <mergeCell ref="L264:M264"/>
    <mergeCell ref="B265:C265"/>
    <mergeCell ref="H265:I265"/>
    <mergeCell ref="J265:K265"/>
    <mergeCell ref="L265:M265"/>
    <mergeCell ref="B262:C262"/>
    <mergeCell ref="H262:I262"/>
    <mergeCell ref="J262:K262"/>
    <mergeCell ref="L262:M262"/>
    <mergeCell ref="B263:C263"/>
    <mergeCell ref="H263:I263"/>
    <mergeCell ref="J263:K263"/>
    <mergeCell ref="L263:M263"/>
    <mergeCell ref="B260:C260"/>
    <mergeCell ref="H260:I260"/>
    <mergeCell ref="J260:K260"/>
    <mergeCell ref="L260:M260"/>
    <mergeCell ref="B261:C261"/>
    <mergeCell ref="H261:I261"/>
    <mergeCell ref="J261:K261"/>
    <mergeCell ref="L261:M261"/>
    <mergeCell ref="B258:C258"/>
    <mergeCell ref="H258:I258"/>
    <mergeCell ref="J258:K258"/>
    <mergeCell ref="L258:M258"/>
    <mergeCell ref="B259:C259"/>
    <mergeCell ref="H259:I259"/>
    <mergeCell ref="J259:K259"/>
    <mergeCell ref="L259:M259"/>
    <mergeCell ref="H255:I256"/>
    <mergeCell ref="J255:K256"/>
    <mergeCell ref="B257:C257"/>
    <mergeCell ref="H257:I257"/>
    <mergeCell ref="J257:K257"/>
    <mergeCell ref="L257:M257"/>
    <mergeCell ref="B250:M250"/>
    <mergeCell ref="B251:M251"/>
    <mergeCell ref="G252:M252"/>
    <mergeCell ref="B253:C256"/>
    <mergeCell ref="D253:D256"/>
    <mergeCell ref="E253:E256"/>
    <mergeCell ref="F253:K254"/>
    <mergeCell ref="L253:M256"/>
    <mergeCell ref="F255:F256"/>
    <mergeCell ref="G255:G256"/>
    <mergeCell ref="B238:C238"/>
    <mergeCell ref="H238:I238"/>
    <mergeCell ref="J238:K238"/>
    <mergeCell ref="L238:M238"/>
    <mergeCell ref="C239:M244"/>
    <mergeCell ref="J246:L246"/>
    <mergeCell ref="B236:C236"/>
    <mergeCell ref="H236:I236"/>
    <mergeCell ref="J236:K236"/>
    <mergeCell ref="L236:M236"/>
    <mergeCell ref="B237:C237"/>
    <mergeCell ref="H237:I237"/>
    <mergeCell ref="J237:K237"/>
    <mergeCell ref="L237:M237"/>
    <mergeCell ref="B234:C234"/>
    <mergeCell ref="H234:I234"/>
    <mergeCell ref="J234:K234"/>
    <mergeCell ref="L234:M234"/>
    <mergeCell ref="B235:C235"/>
    <mergeCell ref="H235:I235"/>
    <mergeCell ref="J235:K235"/>
    <mergeCell ref="L235:M235"/>
    <mergeCell ref="B232:C232"/>
    <mergeCell ref="H232:I232"/>
    <mergeCell ref="J232:K232"/>
    <mergeCell ref="L232:M232"/>
    <mergeCell ref="B233:C233"/>
    <mergeCell ref="H233:I233"/>
    <mergeCell ref="J233:K233"/>
    <mergeCell ref="L233:M233"/>
    <mergeCell ref="B230:C230"/>
    <mergeCell ref="H230:I230"/>
    <mergeCell ref="J230:K230"/>
    <mergeCell ref="L230:M230"/>
    <mergeCell ref="B231:C231"/>
    <mergeCell ref="H231:I231"/>
    <mergeCell ref="J231:K231"/>
    <mergeCell ref="L231:M231"/>
    <mergeCell ref="B228:C228"/>
    <mergeCell ref="H228:I228"/>
    <mergeCell ref="J228:K228"/>
    <mergeCell ref="L228:M228"/>
    <mergeCell ref="B229:C229"/>
    <mergeCell ref="H229:I229"/>
    <mergeCell ref="J229:K229"/>
    <mergeCell ref="L229:M229"/>
    <mergeCell ref="B226:C226"/>
    <mergeCell ref="H226:I226"/>
    <mergeCell ref="J226:K226"/>
    <mergeCell ref="L226:M226"/>
    <mergeCell ref="B227:C227"/>
    <mergeCell ref="H227:I227"/>
    <mergeCell ref="J227:K227"/>
    <mergeCell ref="L227:M227"/>
    <mergeCell ref="B224:C224"/>
    <mergeCell ref="H224:I224"/>
    <mergeCell ref="J224:K224"/>
    <mergeCell ref="L224:M224"/>
    <mergeCell ref="B225:C225"/>
    <mergeCell ref="H225:I225"/>
    <mergeCell ref="J225:K225"/>
    <mergeCell ref="L225:M225"/>
    <mergeCell ref="B222:C222"/>
    <mergeCell ref="H222:I222"/>
    <mergeCell ref="J222:K222"/>
    <mergeCell ref="L222:M222"/>
    <mergeCell ref="B223:C223"/>
    <mergeCell ref="H223:I223"/>
    <mergeCell ref="J223:K223"/>
    <mergeCell ref="L223:M223"/>
    <mergeCell ref="B220:C220"/>
    <mergeCell ref="H220:I220"/>
    <mergeCell ref="J220:K220"/>
    <mergeCell ref="L220:M220"/>
    <mergeCell ref="B221:C221"/>
    <mergeCell ref="H221:I221"/>
    <mergeCell ref="J221:K221"/>
    <mergeCell ref="L221:M221"/>
    <mergeCell ref="B218:C218"/>
    <mergeCell ref="H218:I218"/>
    <mergeCell ref="J218:K218"/>
    <mergeCell ref="L218:M218"/>
    <mergeCell ref="B219:C219"/>
    <mergeCell ref="H219:I219"/>
    <mergeCell ref="J219:K219"/>
    <mergeCell ref="L219:M219"/>
    <mergeCell ref="B216:C216"/>
    <mergeCell ref="H216:I216"/>
    <mergeCell ref="J216:K216"/>
    <mergeCell ref="L216:M216"/>
    <mergeCell ref="B217:C217"/>
    <mergeCell ref="H217:I217"/>
    <mergeCell ref="J217:K217"/>
    <mergeCell ref="L217:M217"/>
    <mergeCell ref="B214:C214"/>
    <mergeCell ref="H214:I214"/>
    <mergeCell ref="J214:K214"/>
    <mergeCell ref="L214:M214"/>
    <mergeCell ref="B215:C215"/>
    <mergeCell ref="H215:I215"/>
    <mergeCell ref="J215:K215"/>
    <mergeCell ref="L215:M215"/>
    <mergeCell ref="B212:C212"/>
    <mergeCell ref="H212:I212"/>
    <mergeCell ref="J212:K212"/>
    <mergeCell ref="L212:M212"/>
    <mergeCell ref="B213:C213"/>
    <mergeCell ref="H213:I213"/>
    <mergeCell ref="J213:K213"/>
    <mergeCell ref="L213:M213"/>
    <mergeCell ref="B210:C210"/>
    <mergeCell ref="H210:I210"/>
    <mergeCell ref="J210:K210"/>
    <mergeCell ref="L210:M210"/>
    <mergeCell ref="B211:C211"/>
    <mergeCell ref="H211:I211"/>
    <mergeCell ref="J211:K211"/>
    <mergeCell ref="L211:M211"/>
    <mergeCell ref="H207:I208"/>
    <mergeCell ref="J207:K208"/>
    <mergeCell ref="B209:C209"/>
    <mergeCell ref="H209:I209"/>
    <mergeCell ref="J209:K209"/>
    <mergeCell ref="L209:M209"/>
    <mergeCell ref="B202:M202"/>
    <mergeCell ref="B203:M203"/>
    <mergeCell ref="G204:M204"/>
    <mergeCell ref="B205:C208"/>
    <mergeCell ref="D205:D208"/>
    <mergeCell ref="E205:E208"/>
    <mergeCell ref="F205:K206"/>
    <mergeCell ref="L205:M208"/>
    <mergeCell ref="F207:F208"/>
    <mergeCell ref="G207:G208"/>
    <mergeCell ref="B190:C190"/>
    <mergeCell ref="H190:I190"/>
    <mergeCell ref="J190:K190"/>
    <mergeCell ref="L190:M190"/>
    <mergeCell ref="C191:M196"/>
    <mergeCell ref="J198:L198"/>
    <mergeCell ref="B188:C188"/>
    <mergeCell ref="H188:I188"/>
    <mergeCell ref="J188:K188"/>
    <mergeCell ref="L188:M188"/>
    <mergeCell ref="B189:C189"/>
    <mergeCell ref="H189:I189"/>
    <mergeCell ref="J189:K189"/>
    <mergeCell ref="L189:M189"/>
    <mergeCell ref="B186:C186"/>
    <mergeCell ref="H186:I186"/>
    <mergeCell ref="J186:K186"/>
    <mergeCell ref="L186:M186"/>
    <mergeCell ref="B187:C187"/>
    <mergeCell ref="H187:I187"/>
    <mergeCell ref="J187:K187"/>
    <mergeCell ref="L187:M187"/>
    <mergeCell ref="B184:C184"/>
    <mergeCell ref="H184:I184"/>
    <mergeCell ref="J184:K184"/>
    <mergeCell ref="L184:M184"/>
    <mergeCell ref="B185:C185"/>
    <mergeCell ref="H185:I185"/>
    <mergeCell ref="J185:K185"/>
    <mergeCell ref="L185:M185"/>
    <mergeCell ref="B182:C182"/>
    <mergeCell ref="H182:I182"/>
    <mergeCell ref="J182:K182"/>
    <mergeCell ref="L182:M182"/>
    <mergeCell ref="B183:C183"/>
    <mergeCell ref="H183:I183"/>
    <mergeCell ref="J183:K183"/>
    <mergeCell ref="L183:M183"/>
    <mergeCell ref="B180:C180"/>
    <mergeCell ref="H180:I180"/>
    <mergeCell ref="J180:K180"/>
    <mergeCell ref="L180:M180"/>
    <mergeCell ref="B181:C181"/>
    <mergeCell ref="H181:I181"/>
    <mergeCell ref="J181:K181"/>
    <mergeCell ref="L181:M181"/>
    <mergeCell ref="B178:C178"/>
    <mergeCell ref="H178:I178"/>
    <mergeCell ref="J178:K178"/>
    <mergeCell ref="L178:M178"/>
    <mergeCell ref="B179:C179"/>
    <mergeCell ref="H179:I179"/>
    <mergeCell ref="J179:K179"/>
    <mergeCell ref="L179:M179"/>
    <mergeCell ref="B176:C176"/>
    <mergeCell ref="H176:I176"/>
    <mergeCell ref="J176:K176"/>
    <mergeCell ref="L176:M176"/>
    <mergeCell ref="B177:C177"/>
    <mergeCell ref="H177:I177"/>
    <mergeCell ref="J177:K177"/>
    <mergeCell ref="L177:M177"/>
    <mergeCell ref="B174:C174"/>
    <mergeCell ref="H174:I174"/>
    <mergeCell ref="J174:K174"/>
    <mergeCell ref="L174:M174"/>
    <mergeCell ref="B175:C175"/>
    <mergeCell ref="H175:I175"/>
    <mergeCell ref="J175:K175"/>
    <mergeCell ref="L175:M175"/>
    <mergeCell ref="B172:C172"/>
    <mergeCell ref="H172:I172"/>
    <mergeCell ref="J172:K172"/>
    <mergeCell ref="L172:M172"/>
    <mergeCell ref="B173:C173"/>
    <mergeCell ref="H173:I173"/>
    <mergeCell ref="J173:K173"/>
    <mergeCell ref="L173:M173"/>
    <mergeCell ref="B170:C170"/>
    <mergeCell ref="H170:I170"/>
    <mergeCell ref="J170:K170"/>
    <mergeCell ref="L170:M170"/>
    <mergeCell ref="B171:C171"/>
    <mergeCell ref="H171:I171"/>
    <mergeCell ref="J171:K171"/>
    <mergeCell ref="L171:M171"/>
    <mergeCell ref="B168:C168"/>
    <mergeCell ref="H168:I168"/>
    <mergeCell ref="J168:K168"/>
    <mergeCell ref="L168:M168"/>
    <mergeCell ref="B169:C169"/>
    <mergeCell ref="H169:I169"/>
    <mergeCell ref="J169:K169"/>
    <mergeCell ref="L169:M169"/>
    <mergeCell ref="B166:C166"/>
    <mergeCell ref="H166:I166"/>
    <mergeCell ref="J166:K166"/>
    <mergeCell ref="L166:M166"/>
    <mergeCell ref="B167:C167"/>
    <mergeCell ref="H167:I167"/>
    <mergeCell ref="J167:K167"/>
    <mergeCell ref="L167:M167"/>
    <mergeCell ref="B164:C164"/>
    <mergeCell ref="H164:I164"/>
    <mergeCell ref="J164:K164"/>
    <mergeCell ref="L164:M164"/>
    <mergeCell ref="B165:C165"/>
    <mergeCell ref="H165:I165"/>
    <mergeCell ref="J165:K165"/>
    <mergeCell ref="L165:M165"/>
    <mergeCell ref="B162:C162"/>
    <mergeCell ref="H162:I162"/>
    <mergeCell ref="J162:K162"/>
    <mergeCell ref="L162:M162"/>
    <mergeCell ref="B163:C163"/>
    <mergeCell ref="H163:I163"/>
    <mergeCell ref="J163:K163"/>
    <mergeCell ref="L163:M163"/>
    <mergeCell ref="H159:I160"/>
    <mergeCell ref="J159:K160"/>
    <mergeCell ref="B161:C161"/>
    <mergeCell ref="H161:I161"/>
    <mergeCell ref="J161:K161"/>
    <mergeCell ref="L161:M161"/>
    <mergeCell ref="B154:M154"/>
    <mergeCell ref="B155:M155"/>
    <mergeCell ref="G156:M156"/>
    <mergeCell ref="B157:C160"/>
    <mergeCell ref="D157:D160"/>
    <mergeCell ref="E157:E160"/>
    <mergeCell ref="F157:K158"/>
    <mergeCell ref="L157:M160"/>
    <mergeCell ref="F159:F160"/>
    <mergeCell ref="G159:G160"/>
    <mergeCell ref="B142:C142"/>
    <mergeCell ref="H142:I142"/>
    <mergeCell ref="J142:K142"/>
    <mergeCell ref="L142:M142"/>
    <mergeCell ref="C143:M148"/>
    <mergeCell ref="J150:L150"/>
    <mergeCell ref="B140:C140"/>
    <mergeCell ref="H140:I140"/>
    <mergeCell ref="J140:K140"/>
    <mergeCell ref="L140:M140"/>
    <mergeCell ref="B141:C141"/>
    <mergeCell ref="H141:I141"/>
    <mergeCell ref="J141:K141"/>
    <mergeCell ref="L141:M141"/>
    <mergeCell ref="B138:C138"/>
    <mergeCell ref="H138:I138"/>
    <mergeCell ref="J138:K138"/>
    <mergeCell ref="L138:M138"/>
    <mergeCell ref="B139:C139"/>
    <mergeCell ref="H139:I139"/>
    <mergeCell ref="J139:K139"/>
    <mergeCell ref="L139:M139"/>
    <mergeCell ref="B136:C136"/>
    <mergeCell ref="H136:I136"/>
    <mergeCell ref="J136:K136"/>
    <mergeCell ref="L136:M136"/>
    <mergeCell ref="B137:C137"/>
    <mergeCell ref="H137:I137"/>
    <mergeCell ref="J137:K137"/>
    <mergeCell ref="L137:M137"/>
    <mergeCell ref="B134:C134"/>
    <mergeCell ref="H134:I134"/>
    <mergeCell ref="J134:K134"/>
    <mergeCell ref="L134:M134"/>
    <mergeCell ref="B135:C135"/>
    <mergeCell ref="H135:I135"/>
    <mergeCell ref="J135:K135"/>
    <mergeCell ref="L135:M135"/>
    <mergeCell ref="B132:C132"/>
    <mergeCell ref="H132:I132"/>
    <mergeCell ref="J132:K132"/>
    <mergeCell ref="L132:M132"/>
    <mergeCell ref="B133:C133"/>
    <mergeCell ref="H133:I133"/>
    <mergeCell ref="J133:K133"/>
    <mergeCell ref="L133:M133"/>
    <mergeCell ref="B130:C130"/>
    <mergeCell ref="H130:I130"/>
    <mergeCell ref="J130:K130"/>
    <mergeCell ref="L130:M130"/>
    <mergeCell ref="B131:C131"/>
    <mergeCell ref="H131:I131"/>
    <mergeCell ref="J131:K131"/>
    <mergeCell ref="L131:M131"/>
    <mergeCell ref="B128:C128"/>
    <mergeCell ref="H128:I128"/>
    <mergeCell ref="J128:K128"/>
    <mergeCell ref="L128:M128"/>
    <mergeCell ref="B129:C129"/>
    <mergeCell ref="H129:I129"/>
    <mergeCell ref="J129:K129"/>
    <mergeCell ref="L129:M129"/>
    <mergeCell ref="B126:C126"/>
    <mergeCell ref="H126:I126"/>
    <mergeCell ref="J126:K126"/>
    <mergeCell ref="L126:M126"/>
    <mergeCell ref="B127:C127"/>
    <mergeCell ref="H127:I127"/>
    <mergeCell ref="J127:K127"/>
    <mergeCell ref="L127:M127"/>
    <mergeCell ref="B124:C124"/>
    <mergeCell ref="H124:I124"/>
    <mergeCell ref="J124:K124"/>
    <mergeCell ref="L124:M124"/>
    <mergeCell ref="B125:C125"/>
    <mergeCell ref="H125:I125"/>
    <mergeCell ref="J125:K125"/>
    <mergeCell ref="L125:M125"/>
    <mergeCell ref="B122:C122"/>
    <mergeCell ref="H122:I122"/>
    <mergeCell ref="J122:K122"/>
    <mergeCell ref="L122:M122"/>
    <mergeCell ref="B123:C123"/>
    <mergeCell ref="H123:I123"/>
    <mergeCell ref="J123:K123"/>
    <mergeCell ref="L123:M123"/>
    <mergeCell ref="B120:C120"/>
    <mergeCell ref="H120:I120"/>
    <mergeCell ref="J120:K120"/>
    <mergeCell ref="L120:M120"/>
    <mergeCell ref="B121:C121"/>
    <mergeCell ref="H121:I121"/>
    <mergeCell ref="J121:K121"/>
    <mergeCell ref="L121:M121"/>
    <mergeCell ref="B118:C118"/>
    <mergeCell ref="H118:I118"/>
    <mergeCell ref="J118:K118"/>
    <mergeCell ref="L118:M118"/>
    <mergeCell ref="B119:C119"/>
    <mergeCell ref="H119:I119"/>
    <mergeCell ref="J119:K119"/>
    <mergeCell ref="L119:M119"/>
    <mergeCell ref="B116:C116"/>
    <mergeCell ref="H116:I116"/>
    <mergeCell ref="J116:K116"/>
    <mergeCell ref="L116:M116"/>
    <mergeCell ref="B117:C117"/>
    <mergeCell ref="H117:I117"/>
    <mergeCell ref="J117:K117"/>
    <mergeCell ref="L117:M117"/>
    <mergeCell ref="B114:C114"/>
    <mergeCell ref="H114:I114"/>
    <mergeCell ref="J114:K114"/>
    <mergeCell ref="L114:M114"/>
    <mergeCell ref="B115:C115"/>
    <mergeCell ref="H115:I115"/>
    <mergeCell ref="J115:K115"/>
    <mergeCell ref="L115:M115"/>
    <mergeCell ref="H111:I112"/>
    <mergeCell ref="J111:K112"/>
    <mergeCell ref="B113:C113"/>
    <mergeCell ref="H113:I113"/>
    <mergeCell ref="J113:K113"/>
    <mergeCell ref="L113:M113"/>
    <mergeCell ref="B106:M106"/>
    <mergeCell ref="B107:M107"/>
    <mergeCell ref="G108:M108"/>
    <mergeCell ref="B109:C112"/>
    <mergeCell ref="D109:D112"/>
    <mergeCell ref="E109:E112"/>
    <mergeCell ref="F109:K110"/>
    <mergeCell ref="L109:M112"/>
    <mergeCell ref="F111:F112"/>
    <mergeCell ref="G111:G112"/>
    <mergeCell ref="B94:C94"/>
    <mergeCell ref="H94:I94"/>
    <mergeCell ref="J94:K94"/>
    <mergeCell ref="L94:M94"/>
    <mergeCell ref="C95:M100"/>
    <mergeCell ref="J102:L102"/>
    <mergeCell ref="B92:C92"/>
    <mergeCell ref="H92:I92"/>
    <mergeCell ref="J92:K92"/>
    <mergeCell ref="L92:M92"/>
    <mergeCell ref="B93:C93"/>
    <mergeCell ref="H93:I93"/>
    <mergeCell ref="J93:K93"/>
    <mergeCell ref="L93:M93"/>
    <mergeCell ref="B90:C90"/>
    <mergeCell ref="H90:I90"/>
    <mergeCell ref="J90:K90"/>
    <mergeCell ref="L90:M90"/>
    <mergeCell ref="B91:C91"/>
    <mergeCell ref="H91:I91"/>
    <mergeCell ref="J91:K91"/>
    <mergeCell ref="L91:M91"/>
    <mergeCell ref="B88:C88"/>
    <mergeCell ref="H88:I88"/>
    <mergeCell ref="J88:K88"/>
    <mergeCell ref="L88:M88"/>
    <mergeCell ref="B89:C89"/>
    <mergeCell ref="H89:I89"/>
    <mergeCell ref="J89:K89"/>
    <mergeCell ref="L89:M89"/>
    <mergeCell ref="B86:C86"/>
    <mergeCell ref="H86:I86"/>
    <mergeCell ref="J86:K86"/>
    <mergeCell ref="L86:M86"/>
    <mergeCell ref="B87:C87"/>
    <mergeCell ref="H87:I87"/>
    <mergeCell ref="J87:K87"/>
    <mergeCell ref="L87:M87"/>
    <mergeCell ref="B84:C84"/>
    <mergeCell ref="H84:I84"/>
    <mergeCell ref="J84:K84"/>
    <mergeCell ref="L84:M84"/>
    <mergeCell ref="B85:C85"/>
    <mergeCell ref="H85:I85"/>
    <mergeCell ref="J85:K85"/>
    <mergeCell ref="L85:M85"/>
    <mergeCell ref="B82:C82"/>
    <mergeCell ref="H82:I82"/>
    <mergeCell ref="J82:K82"/>
    <mergeCell ref="L82:M82"/>
    <mergeCell ref="B83:C83"/>
    <mergeCell ref="H83:I83"/>
    <mergeCell ref="J83:K83"/>
    <mergeCell ref="L83:M83"/>
    <mergeCell ref="B80:C80"/>
    <mergeCell ref="H80:I80"/>
    <mergeCell ref="J80:K80"/>
    <mergeCell ref="L80:M80"/>
    <mergeCell ref="B81:C81"/>
    <mergeCell ref="H81:I81"/>
    <mergeCell ref="J81:K81"/>
    <mergeCell ref="L81:M81"/>
    <mergeCell ref="B78:C78"/>
    <mergeCell ref="H78:I78"/>
    <mergeCell ref="J78:K78"/>
    <mergeCell ref="L78:M78"/>
    <mergeCell ref="B79:C79"/>
    <mergeCell ref="H79:I79"/>
    <mergeCell ref="J79:K79"/>
    <mergeCell ref="L79:M79"/>
    <mergeCell ref="B76:C76"/>
    <mergeCell ref="H76:I76"/>
    <mergeCell ref="J76:K76"/>
    <mergeCell ref="L76:M76"/>
    <mergeCell ref="B77:C77"/>
    <mergeCell ref="H77:I77"/>
    <mergeCell ref="J77:K77"/>
    <mergeCell ref="L77:M77"/>
    <mergeCell ref="B74:C74"/>
    <mergeCell ref="H74:I74"/>
    <mergeCell ref="J74:K74"/>
    <mergeCell ref="L74:M74"/>
    <mergeCell ref="B75:C75"/>
    <mergeCell ref="H75:I75"/>
    <mergeCell ref="J75:K75"/>
    <mergeCell ref="L75:M75"/>
    <mergeCell ref="B72:C72"/>
    <mergeCell ref="H72:I72"/>
    <mergeCell ref="J72:K72"/>
    <mergeCell ref="L72:M72"/>
    <mergeCell ref="B73:C73"/>
    <mergeCell ref="H73:I73"/>
    <mergeCell ref="J73:K73"/>
    <mergeCell ref="L73:M73"/>
    <mergeCell ref="B71:C71"/>
    <mergeCell ref="H71:I71"/>
    <mergeCell ref="J71:K71"/>
    <mergeCell ref="L71:M71"/>
    <mergeCell ref="B68:C68"/>
    <mergeCell ref="H68:I68"/>
    <mergeCell ref="J68:K68"/>
    <mergeCell ref="L68:M68"/>
    <mergeCell ref="B69:C69"/>
    <mergeCell ref="H69:I69"/>
    <mergeCell ref="J69:K69"/>
    <mergeCell ref="L69:M69"/>
    <mergeCell ref="B66:C66"/>
    <mergeCell ref="H66:I66"/>
    <mergeCell ref="J66:K66"/>
    <mergeCell ref="L66:M66"/>
    <mergeCell ref="B67:C67"/>
    <mergeCell ref="H67:I67"/>
    <mergeCell ref="J67:K67"/>
    <mergeCell ref="L67:M67"/>
    <mergeCell ref="B70:C70"/>
    <mergeCell ref="H70:I70"/>
    <mergeCell ref="J70:K70"/>
    <mergeCell ref="L70:M70"/>
    <mergeCell ref="F63:F64"/>
    <mergeCell ref="G63:G64"/>
    <mergeCell ref="H63:I64"/>
    <mergeCell ref="J63:K64"/>
    <mergeCell ref="B65:C65"/>
    <mergeCell ref="H65:I65"/>
    <mergeCell ref="J65:K65"/>
    <mergeCell ref="C47:M52"/>
    <mergeCell ref="J54:L54"/>
    <mergeCell ref="B58:M58"/>
    <mergeCell ref="B59:M59"/>
    <mergeCell ref="G60:M60"/>
    <mergeCell ref="B61:C64"/>
    <mergeCell ref="D61:D64"/>
    <mergeCell ref="E61:E64"/>
    <mergeCell ref="F61:K62"/>
    <mergeCell ref="L61:M64"/>
    <mergeCell ref="L65:M65"/>
    <mergeCell ref="B45:C45"/>
    <mergeCell ref="H45:I45"/>
    <mergeCell ref="J45:K45"/>
    <mergeCell ref="L45:M45"/>
    <mergeCell ref="B46:C46"/>
    <mergeCell ref="H46:I46"/>
    <mergeCell ref="J46:K46"/>
    <mergeCell ref="L46:M46"/>
    <mergeCell ref="B43:C43"/>
    <mergeCell ref="H43:I43"/>
    <mergeCell ref="J43:K43"/>
    <mergeCell ref="L43:M43"/>
    <mergeCell ref="B44:C44"/>
    <mergeCell ref="H44:I44"/>
    <mergeCell ref="J44:K44"/>
    <mergeCell ref="L44:M44"/>
    <mergeCell ref="B41:C41"/>
    <mergeCell ref="H41:I41"/>
    <mergeCell ref="J41:K41"/>
    <mergeCell ref="L41:M41"/>
    <mergeCell ref="B42:C42"/>
    <mergeCell ref="H42:I42"/>
    <mergeCell ref="J42:K42"/>
    <mergeCell ref="L42:M42"/>
    <mergeCell ref="B39:C39"/>
    <mergeCell ref="H39:I39"/>
    <mergeCell ref="J39:K39"/>
    <mergeCell ref="L39:M39"/>
    <mergeCell ref="B40:C40"/>
    <mergeCell ref="H40:I40"/>
    <mergeCell ref="J40:K40"/>
    <mergeCell ref="L40:M40"/>
    <mergeCell ref="B37:C37"/>
    <mergeCell ref="H37:I37"/>
    <mergeCell ref="J37:K37"/>
    <mergeCell ref="L37:M37"/>
    <mergeCell ref="B38:C38"/>
    <mergeCell ref="H38:I38"/>
    <mergeCell ref="J38:K38"/>
    <mergeCell ref="L38:M38"/>
    <mergeCell ref="B35:C35"/>
    <mergeCell ref="H35:I35"/>
    <mergeCell ref="J35:K35"/>
    <mergeCell ref="L35:M35"/>
    <mergeCell ref="B36:C36"/>
    <mergeCell ref="H36:I36"/>
    <mergeCell ref="J36:K36"/>
    <mergeCell ref="L36:M36"/>
    <mergeCell ref="B33:C33"/>
    <mergeCell ref="H33:I33"/>
    <mergeCell ref="J33:K33"/>
    <mergeCell ref="L33:M33"/>
    <mergeCell ref="B34:C34"/>
    <mergeCell ref="H34:I34"/>
    <mergeCell ref="J34:K34"/>
    <mergeCell ref="L34:M34"/>
    <mergeCell ref="B31:C31"/>
    <mergeCell ref="H31:I31"/>
    <mergeCell ref="J31:K31"/>
    <mergeCell ref="L31:M31"/>
    <mergeCell ref="B32:C32"/>
    <mergeCell ref="H32:I32"/>
    <mergeCell ref="J32:K32"/>
    <mergeCell ref="L32:M32"/>
    <mergeCell ref="B29:C29"/>
    <mergeCell ref="H29:I29"/>
    <mergeCell ref="J29:K29"/>
    <mergeCell ref="L29:M29"/>
    <mergeCell ref="B30:C30"/>
    <mergeCell ref="H30:I30"/>
    <mergeCell ref="J30:K30"/>
    <mergeCell ref="L30:M30"/>
    <mergeCell ref="B27:C27"/>
    <mergeCell ref="H27:I27"/>
    <mergeCell ref="J27:K27"/>
    <mergeCell ref="L27:M27"/>
    <mergeCell ref="B28:C28"/>
    <mergeCell ref="H28:I28"/>
    <mergeCell ref="J28:K28"/>
    <mergeCell ref="L28:M28"/>
    <mergeCell ref="B25:C25"/>
    <mergeCell ref="H25:I25"/>
    <mergeCell ref="J25:K25"/>
    <mergeCell ref="L25:M25"/>
    <mergeCell ref="B26:C26"/>
    <mergeCell ref="H26:I26"/>
    <mergeCell ref="J26:K26"/>
    <mergeCell ref="L26:M26"/>
    <mergeCell ref="B23:C23"/>
    <mergeCell ref="H23:I23"/>
    <mergeCell ref="J23:K23"/>
    <mergeCell ref="L23:M23"/>
    <mergeCell ref="B24:C24"/>
    <mergeCell ref="H24:I24"/>
    <mergeCell ref="J24:K24"/>
    <mergeCell ref="L24:M24"/>
    <mergeCell ref="B22:C22"/>
    <mergeCell ref="H22:I22"/>
    <mergeCell ref="J22:K22"/>
    <mergeCell ref="L22:M22"/>
    <mergeCell ref="B19:C19"/>
    <mergeCell ref="H19:I19"/>
    <mergeCell ref="J19:K19"/>
    <mergeCell ref="L19:M19"/>
    <mergeCell ref="B20:C20"/>
    <mergeCell ref="H20:I20"/>
    <mergeCell ref="J20:K20"/>
    <mergeCell ref="L20:M20"/>
    <mergeCell ref="B17:C17"/>
    <mergeCell ref="H17:I17"/>
    <mergeCell ref="J17:K17"/>
    <mergeCell ref="L17:M17"/>
    <mergeCell ref="B18:C18"/>
    <mergeCell ref="H18:I18"/>
    <mergeCell ref="J18:K18"/>
    <mergeCell ref="L18:M18"/>
    <mergeCell ref="B21:C21"/>
    <mergeCell ref="H21:I21"/>
    <mergeCell ref="J21:K21"/>
    <mergeCell ref="L21:M21"/>
    <mergeCell ref="B13:C16"/>
    <mergeCell ref="D13:D16"/>
    <mergeCell ref="E13:E16"/>
    <mergeCell ref="F13:K14"/>
    <mergeCell ref="L13:M16"/>
    <mergeCell ref="F15:F16"/>
    <mergeCell ref="G15:G16"/>
    <mergeCell ref="H15:I16"/>
    <mergeCell ref="J15:K16"/>
    <mergeCell ref="B2:C2"/>
    <mergeCell ref="F2:G2"/>
    <mergeCell ref="J6:L6"/>
    <mergeCell ref="B10:M10"/>
    <mergeCell ref="Q1:AF2"/>
    <mergeCell ref="L2:P2"/>
    <mergeCell ref="H2:K2"/>
    <mergeCell ref="B11:M11"/>
    <mergeCell ref="G12:M12"/>
  </mergeCells>
  <phoneticPr fontId="31"/>
  <conditionalFormatting sqref="P257:P271">
    <cfRule type="expression" dxfId="19" priority="1">
      <formula>$W257="○"</formula>
    </cfRule>
  </conditionalFormatting>
  <conditionalFormatting sqref="Q17:Q31 P32:P46">
    <cfRule type="expression" dxfId="18" priority="2">
      <formula>$W17="○"</formula>
    </cfRule>
  </conditionalFormatting>
  <dataValidations count="7">
    <dataValidation type="list" imeMode="disabled" allowBlank="1" showInputMessage="1" showErrorMessage="1" promptTitle="性別" prompt="M：男性_x000a_F：女性" sqref="L17:M46 L257:M286 L209:M238 L161:M190 L113:M142 L65:M94" xr:uid="{F30EBCF9-8243-4584-BFA7-C6995337499B}">
      <formula1>$AJ$6:$AJ$7</formula1>
    </dataValidation>
    <dataValidation type="list" imeMode="disabled" allowBlank="1" showInputMessage="1" showErrorMessage="1" sqref="J17:K46 J257:K286 J209:K238 J161:K190 J113:K142 J65:K94" xr:uid="{942D89FD-C308-4949-B27D-D20E705A7B34}">
      <formula1>$AI$6:$AI$36</formula1>
    </dataValidation>
    <dataValidation type="list" imeMode="disabled" allowBlank="1" showInputMessage="1" showErrorMessage="1" sqref="H17:I46 H257:I286 H209:I238 H161:I190 H113:I142 H65:I94" xr:uid="{BB43DF6F-0EAA-42AD-B0B5-80E8F0938173}">
      <formula1>$AI$6:$AI$17</formula1>
    </dataValidation>
    <dataValidation type="list" imeMode="disabled" allowBlank="1" showInputMessage="1" showErrorMessage="1" promptTitle="和暦" prompt="T：大正_x000a_S：昭和_x000a_H：平成" sqref="F17:F46 F257:F286 F209:F238 F161:F190 F113:F142 F65:F94" xr:uid="{90257045-B8A8-471A-BD57-E7032B35FFF2}">
      <formula1>$AH$6:$AH$8</formula1>
    </dataValidation>
    <dataValidation imeMode="fullKatakana" allowBlank="1" showInputMessage="1" showErrorMessage="1" sqref="E17:E46 E65:E94 E113:E142 E161:E190 E209:E238 E257:E286" xr:uid="{977AF83B-8B0A-4E05-BA64-BF244B144AF0}"/>
    <dataValidation imeMode="hiragana" allowBlank="1" showInputMessage="1" showErrorMessage="1" sqref="B17:D46 B65:D94 B113:D142 B161:D190 B209:D238 B257:D286" xr:uid="{9D7B8967-4EF2-4449-A4C8-CDB90149A813}"/>
    <dataValidation type="list" imeMode="disabled" allowBlank="1" showInputMessage="1" showErrorMessage="1" sqref="G17:G46 G257:G286 G209:G238 G161:G190 G113:G142 G65:G94" xr:uid="{65DD0D1F-CEB3-4AC8-9A31-738A09FFC145}">
      <formula1>$AI$6:$AI$69</formula1>
    </dataValidation>
  </dataValidations>
  <hyperlinks>
    <hyperlink ref="B2" location="'様式第１_別紙２（共同申請者用）'!E17" display="１社目▼" xr:uid="{26F49F2F-E037-48EC-A215-F8AFECF0DF22}"/>
    <hyperlink ref="D2" location="様式第１別紙１!B59" display="共同申請者１▼" xr:uid="{9393F0B0-E782-4A89-9EB4-9DA82C185F60}"/>
    <hyperlink ref="E2" location="様式第１別紙１!B107" display="共同申請者２▼" xr:uid="{951A9BA2-7977-4092-9234-ADC8E69FAF77}"/>
    <hyperlink ref="F2" location="'様式第１_別紙２（共同申請者用）'!E161" display="４社目▼" xr:uid="{B640679F-ADD8-4FAD-A9A6-3FB6C5347AFA}"/>
    <hyperlink ref="H2" location="'様式第１_別紙２（共同申請者用）'!E209" display="５社目▼" xr:uid="{2C734080-E66F-49B4-9963-91BD1F78FE95}"/>
    <hyperlink ref="B2:C2" location="様式第１別紙１!B17" display="代表申請者▼" xr:uid="{74026987-2ED3-4590-8A87-056A380AF444}"/>
    <hyperlink ref="F2:G2" location="様式第１別紙１!B155" display="共同申請者３▼" xr:uid="{BD436181-B93C-42ED-8362-D55D75CAC813}"/>
    <hyperlink ref="H2:J2" location="'⑦様式第１_別紙２（共同用）'!E209" display="５社目▼" xr:uid="{376794D2-FF09-42D8-8325-17457A349F2F}"/>
    <hyperlink ref="L2:N2" location="'⑦様式第１_別紙２（共同用）'!E257" display="共同申請者５" xr:uid="{BC2D2A27-A853-421A-BED7-092426CA6547}"/>
    <hyperlink ref="H2:K2" location="様式第１別紙１!B203" display="共同申請者４▼" xr:uid="{EF7A8D29-161F-4521-8185-17A6431174DF}"/>
    <hyperlink ref="L2:P2" location="様式第１別紙１!B251" display="共同申請者５▼" xr:uid="{C3B3DB29-C69A-4587-8848-022D71821DCC}"/>
  </hyperlinks>
  <pageMargins left="0.70866141732283472" right="0.51181102362204722" top="0.74803149606299213" bottom="0.35433070866141736" header="0.31496062992125984" footer="0.31496062992125984"/>
  <pageSetup paperSize="9" scale="94" fitToHeight="6" orientation="portrait" r:id="rId1"/>
  <rowBreaks count="5" manualBreakCount="5">
    <brk id="52" max="13" man="1"/>
    <brk id="100" max="13" man="1"/>
    <brk id="148" max="13" man="1"/>
    <brk id="196" max="13" man="1"/>
    <brk id="244"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CB6F-6B4A-4728-B9C5-8ACE1CE7D72D}">
  <sheetPr>
    <pageSetUpPr autoPageBreaks="0"/>
  </sheetPr>
  <dimension ref="B1:AA559"/>
  <sheetViews>
    <sheetView showGridLines="0" zoomScaleNormal="100" zoomScaleSheetLayoutView="100" workbookViewId="0">
      <selection activeCell="C11" sqref="C11:C16"/>
    </sheetView>
  </sheetViews>
  <sheetFormatPr defaultColWidth="7.36328125" defaultRowHeight="15" customHeight="1" x14ac:dyDescent="0.3"/>
  <cols>
    <col min="1" max="2" width="2.7265625" style="216" customWidth="1"/>
    <col min="3" max="3" width="15.26953125" style="217" customWidth="1"/>
    <col min="4" max="4" width="3.90625" style="218" customWidth="1"/>
    <col min="5" max="5" width="7.90625" style="219" customWidth="1"/>
    <col min="6" max="6" width="36.453125" style="216" customWidth="1"/>
    <col min="7" max="7" width="17.453125" style="220" customWidth="1"/>
    <col min="8" max="8" width="21.26953125" style="216" customWidth="1"/>
    <col min="9" max="10" width="2.7265625" style="216" customWidth="1"/>
    <col min="11" max="23" width="7.36328125" style="216"/>
    <col min="24" max="27" width="0" style="216" hidden="1" customWidth="1"/>
    <col min="28" max="16384" width="7.36328125" style="216"/>
  </cols>
  <sheetData>
    <row r="1" spans="2:27" ht="15" customHeight="1" x14ac:dyDescent="0.3">
      <c r="J1" s="277"/>
      <c r="X1" s="221" t="s">
        <v>192</v>
      </c>
      <c r="Y1" s="221" t="s">
        <v>193</v>
      </c>
      <c r="Z1" s="221" t="s">
        <v>194</v>
      </c>
      <c r="AA1" s="221" t="s">
        <v>195</v>
      </c>
    </row>
    <row r="2" spans="2:27" ht="15" customHeight="1" x14ac:dyDescent="0.3">
      <c r="B2" s="222" t="s">
        <v>196</v>
      </c>
      <c r="J2" s="277"/>
      <c r="K2" s="281" t="s">
        <v>197</v>
      </c>
      <c r="L2" s="270"/>
      <c r="M2" s="270"/>
      <c r="N2" s="270"/>
      <c r="O2" s="270"/>
      <c r="P2" s="270"/>
      <c r="Q2" s="270"/>
      <c r="R2" s="270"/>
      <c r="S2" s="270"/>
      <c r="T2" s="270"/>
      <c r="U2" s="270"/>
      <c r="V2" s="270"/>
      <c r="X2" s="216" t="s">
        <v>198</v>
      </c>
      <c r="Y2" s="216" t="s">
        <v>199</v>
      </c>
      <c r="Z2" s="216" t="s">
        <v>200</v>
      </c>
      <c r="AA2" s="216" t="s">
        <v>201</v>
      </c>
    </row>
    <row r="3" spans="2:27" ht="15" customHeight="1" x14ac:dyDescent="0.3">
      <c r="B3" s="357" t="s">
        <v>202</v>
      </c>
      <c r="C3" s="358"/>
      <c r="D3" s="358"/>
      <c r="E3" s="358"/>
      <c r="F3" s="358"/>
      <c r="G3" s="358"/>
      <c r="H3" s="358"/>
      <c r="I3" s="223"/>
      <c r="J3" s="277"/>
      <c r="K3" s="269"/>
      <c r="X3" s="216" t="s">
        <v>203</v>
      </c>
      <c r="AA3" s="216" t="s">
        <v>204</v>
      </c>
    </row>
    <row r="4" spans="2:27" ht="15" customHeight="1" x14ac:dyDescent="0.3">
      <c r="B4" s="224"/>
      <c r="C4" s="225"/>
      <c r="D4" s="225"/>
      <c r="E4" s="225"/>
      <c r="F4" s="225"/>
      <c r="G4" s="225"/>
      <c r="H4" s="225"/>
      <c r="J4" s="277"/>
      <c r="K4" s="269"/>
      <c r="AA4" s="216" t="s">
        <v>205</v>
      </c>
    </row>
    <row r="5" spans="2:27" ht="15" customHeight="1" x14ac:dyDescent="0.3">
      <c r="B5" s="359" t="s">
        <v>206</v>
      </c>
      <c r="C5" s="359"/>
      <c r="D5" s="360" t="str">
        <f>IF(様式第１!B23="","",様式第１!B23)</f>
        <v/>
      </c>
      <c r="E5" s="360"/>
      <c r="F5" s="360"/>
      <c r="J5" s="277"/>
      <c r="K5" s="269"/>
    </row>
    <row r="6" spans="2:27" ht="15" customHeight="1" x14ac:dyDescent="0.3">
      <c r="B6" s="361" t="s">
        <v>60</v>
      </c>
      <c r="C6" s="361"/>
      <c r="D6" s="362" t="str">
        <f>IF(様式第１!K9="","",様式第１!K9)</f>
        <v/>
      </c>
      <c r="E6" s="362"/>
      <c r="F6" s="362"/>
      <c r="J6" s="277"/>
      <c r="K6" s="269"/>
    </row>
    <row r="7" spans="2:27" ht="15" customHeight="1" x14ac:dyDescent="0.3">
      <c r="B7" s="361" t="s">
        <v>207</v>
      </c>
      <c r="C7" s="361"/>
      <c r="D7" s="362" t="str">
        <f>IF(様式第１!F43="","",様式第１!F43)</f>
        <v/>
      </c>
      <c r="E7" s="362"/>
      <c r="F7" s="362"/>
      <c r="J7" s="277"/>
      <c r="K7" s="269"/>
    </row>
    <row r="8" spans="2:27" ht="15" customHeight="1" x14ac:dyDescent="0.3">
      <c r="G8" s="226"/>
      <c r="H8" s="216" t="s">
        <v>208</v>
      </c>
      <c r="J8" s="277"/>
      <c r="K8" s="269"/>
    </row>
    <row r="9" spans="2:27" ht="15" customHeight="1" x14ac:dyDescent="0.3">
      <c r="B9" s="355"/>
      <c r="C9" s="364" t="s">
        <v>209</v>
      </c>
      <c r="D9" s="366" t="s">
        <v>210</v>
      </c>
      <c r="E9" s="367"/>
      <c r="F9" s="370" t="s">
        <v>211</v>
      </c>
      <c r="G9" s="372" t="s">
        <v>212</v>
      </c>
      <c r="H9" s="355" t="s">
        <v>213</v>
      </c>
      <c r="J9" s="277"/>
      <c r="K9" s="269"/>
    </row>
    <row r="10" spans="2:27" ht="15" customHeight="1" x14ac:dyDescent="0.3">
      <c r="B10" s="363"/>
      <c r="C10" s="365"/>
      <c r="D10" s="368"/>
      <c r="E10" s="369"/>
      <c r="F10" s="371"/>
      <c r="G10" s="373"/>
      <c r="H10" s="356"/>
      <c r="J10" s="277"/>
      <c r="K10" s="282" t="s">
        <v>214</v>
      </c>
    </row>
    <row r="11" spans="2:27" ht="15" customHeight="1" x14ac:dyDescent="0.3">
      <c r="B11" s="355">
        <v>1</v>
      </c>
      <c r="C11" s="375"/>
      <c r="D11" s="378"/>
      <c r="E11" s="379"/>
      <c r="F11" s="244"/>
      <c r="G11" s="245"/>
      <c r="H11" s="246"/>
      <c r="J11" s="277"/>
      <c r="K11" s="282" t="s">
        <v>215</v>
      </c>
    </row>
    <row r="12" spans="2:27" ht="15" customHeight="1" x14ac:dyDescent="0.3">
      <c r="B12" s="374"/>
      <c r="C12" s="376"/>
      <c r="D12" s="380"/>
      <c r="E12" s="381"/>
      <c r="F12" s="247"/>
      <c r="G12" s="248"/>
      <c r="H12" s="249"/>
      <c r="J12" s="277"/>
      <c r="K12" s="282" t="s">
        <v>216</v>
      </c>
    </row>
    <row r="13" spans="2:27" ht="15" customHeight="1" x14ac:dyDescent="0.3">
      <c r="B13" s="374"/>
      <c r="C13" s="376"/>
      <c r="D13" s="380"/>
      <c r="E13" s="381"/>
      <c r="F13" s="247"/>
      <c r="G13" s="248"/>
      <c r="H13" s="249"/>
      <c r="J13" s="277"/>
      <c r="K13" s="282"/>
    </row>
    <row r="14" spans="2:27" ht="15" customHeight="1" x14ac:dyDescent="0.3">
      <c r="B14" s="374"/>
      <c r="C14" s="376"/>
      <c r="D14" s="380"/>
      <c r="E14" s="381"/>
      <c r="F14" s="247"/>
      <c r="G14" s="248"/>
      <c r="H14" s="249"/>
      <c r="J14" s="277"/>
      <c r="K14" s="282"/>
    </row>
    <row r="15" spans="2:27" ht="15" customHeight="1" x14ac:dyDescent="0.3">
      <c r="B15" s="374"/>
      <c r="C15" s="376"/>
      <c r="D15" s="380"/>
      <c r="E15" s="381"/>
      <c r="F15" s="250"/>
      <c r="G15" s="251"/>
      <c r="H15" s="252"/>
      <c r="J15" s="277"/>
      <c r="K15" s="282"/>
    </row>
    <row r="16" spans="2:27" ht="15" customHeight="1" x14ac:dyDescent="0.3">
      <c r="B16" s="365"/>
      <c r="C16" s="377"/>
      <c r="D16" s="382"/>
      <c r="E16" s="383"/>
      <c r="F16" s="233" t="s">
        <v>217</v>
      </c>
      <c r="G16" s="234">
        <f>SUM(G11:G15)</f>
        <v>0</v>
      </c>
      <c r="H16" s="235"/>
      <c r="J16" s="277"/>
      <c r="K16" s="282" t="s">
        <v>218</v>
      </c>
    </row>
    <row r="17" spans="2:11" ht="15" customHeight="1" x14ac:dyDescent="0.3">
      <c r="B17" s="355">
        <v>2</v>
      </c>
      <c r="C17" s="375"/>
      <c r="D17" s="378"/>
      <c r="E17" s="379"/>
      <c r="F17" s="246"/>
      <c r="G17" s="245"/>
      <c r="H17" s="246"/>
      <c r="J17" s="277"/>
      <c r="K17" s="269"/>
    </row>
    <row r="18" spans="2:11" ht="15" customHeight="1" x14ac:dyDescent="0.3">
      <c r="B18" s="374"/>
      <c r="C18" s="376"/>
      <c r="D18" s="380"/>
      <c r="E18" s="381"/>
      <c r="F18" s="249"/>
      <c r="G18" s="248"/>
      <c r="H18" s="249"/>
      <c r="J18" s="277"/>
      <c r="K18" s="269"/>
    </row>
    <row r="19" spans="2:11" ht="15" customHeight="1" x14ac:dyDescent="0.3">
      <c r="B19" s="374"/>
      <c r="C19" s="376"/>
      <c r="D19" s="380"/>
      <c r="E19" s="381"/>
      <c r="F19" s="249"/>
      <c r="G19" s="248"/>
      <c r="H19" s="249"/>
      <c r="J19" s="277"/>
      <c r="K19" s="269"/>
    </row>
    <row r="20" spans="2:11" ht="15" customHeight="1" x14ac:dyDescent="0.3">
      <c r="B20" s="374"/>
      <c r="C20" s="376"/>
      <c r="D20" s="380"/>
      <c r="E20" s="381"/>
      <c r="F20" s="249"/>
      <c r="G20" s="248"/>
      <c r="H20" s="249"/>
      <c r="J20" s="277"/>
      <c r="K20" s="269"/>
    </row>
    <row r="21" spans="2:11" ht="15" customHeight="1" x14ac:dyDescent="0.3">
      <c r="B21" s="374"/>
      <c r="C21" s="376"/>
      <c r="D21" s="380"/>
      <c r="E21" s="381"/>
      <c r="F21" s="252"/>
      <c r="G21" s="251"/>
      <c r="H21" s="252"/>
      <c r="J21" s="277"/>
      <c r="K21" s="269"/>
    </row>
    <row r="22" spans="2:11" ht="15" customHeight="1" collapsed="1" x14ac:dyDescent="0.3">
      <c r="B22" s="365"/>
      <c r="C22" s="377"/>
      <c r="D22" s="382"/>
      <c r="E22" s="384"/>
      <c r="F22" s="236" t="s">
        <v>217</v>
      </c>
      <c r="G22" s="237">
        <f>SUM(G17:G21)</f>
        <v>0</v>
      </c>
      <c r="H22" s="238"/>
      <c r="J22" s="277"/>
      <c r="K22" s="269"/>
    </row>
    <row r="23" spans="2:11" ht="15" customHeight="1" x14ac:dyDescent="0.3">
      <c r="B23" s="355">
        <v>3</v>
      </c>
      <c r="C23" s="375"/>
      <c r="D23" s="378"/>
      <c r="E23" s="379"/>
      <c r="F23" s="246"/>
      <c r="G23" s="245"/>
      <c r="H23" s="246"/>
      <c r="J23" s="277"/>
      <c r="K23" s="269"/>
    </row>
    <row r="24" spans="2:11" ht="15" customHeight="1" x14ac:dyDescent="0.3">
      <c r="B24" s="374"/>
      <c r="C24" s="376"/>
      <c r="D24" s="380"/>
      <c r="E24" s="381"/>
      <c r="F24" s="249"/>
      <c r="G24" s="248"/>
      <c r="H24" s="249"/>
      <c r="J24" s="277"/>
      <c r="K24" s="269"/>
    </row>
    <row r="25" spans="2:11" ht="15" customHeight="1" x14ac:dyDescent="0.3">
      <c r="B25" s="374"/>
      <c r="C25" s="376"/>
      <c r="D25" s="380"/>
      <c r="E25" s="381"/>
      <c r="F25" s="249"/>
      <c r="G25" s="248"/>
      <c r="H25" s="249"/>
      <c r="J25" s="277"/>
      <c r="K25" s="269"/>
    </row>
    <row r="26" spans="2:11" ht="15" customHeight="1" x14ac:dyDescent="0.3">
      <c r="B26" s="374"/>
      <c r="C26" s="376"/>
      <c r="D26" s="380"/>
      <c r="E26" s="381"/>
      <c r="F26" s="249"/>
      <c r="G26" s="248"/>
      <c r="H26" s="249"/>
      <c r="J26" s="277"/>
      <c r="K26" s="269"/>
    </row>
    <row r="27" spans="2:11" ht="15" customHeight="1" x14ac:dyDescent="0.3">
      <c r="B27" s="374"/>
      <c r="C27" s="376"/>
      <c r="D27" s="380"/>
      <c r="E27" s="381"/>
      <c r="F27" s="252"/>
      <c r="G27" s="251"/>
      <c r="H27" s="252"/>
      <c r="J27" s="277"/>
      <c r="K27" s="269"/>
    </row>
    <row r="28" spans="2:11" ht="15" customHeight="1" collapsed="1" x14ac:dyDescent="0.3">
      <c r="B28" s="365"/>
      <c r="C28" s="377"/>
      <c r="D28" s="382"/>
      <c r="E28" s="383"/>
      <c r="F28" s="233" t="s">
        <v>217</v>
      </c>
      <c r="G28" s="234">
        <f>SUM(G23:G27)</f>
        <v>0</v>
      </c>
      <c r="H28" s="239"/>
      <c r="J28" s="277"/>
      <c r="K28" s="269"/>
    </row>
    <row r="29" spans="2:11" ht="15" customHeight="1" x14ac:dyDescent="0.3">
      <c r="B29" s="355">
        <v>4</v>
      </c>
      <c r="C29" s="385"/>
      <c r="D29" s="378"/>
      <c r="E29" s="379"/>
      <c r="F29" s="246"/>
      <c r="G29" s="245"/>
      <c r="H29" s="253"/>
      <c r="J29" s="277"/>
      <c r="K29" s="269"/>
    </row>
    <row r="30" spans="2:11" ht="15" customHeight="1" x14ac:dyDescent="0.3">
      <c r="B30" s="374"/>
      <c r="C30" s="386"/>
      <c r="D30" s="380"/>
      <c r="E30" s="381"/>
      <c r="F30" s="249"/>
      <c r="G30" s="248"/>
      <c r="H30" s="254"/>
      <c r="J30" s="277"/>
      <c r="K30" s="269"/>
    </row>
    <row r="31" spans="2:11" ht="15" customHeight="1" x14ac:dyDescent="0.3">
      <c r="B31" s="374"/>
      <c r="C31" s="386"/>
      <c r="D31" s="380"/>
      <c r="E31" s="381"/>
      <c r="F31" s="249"/>
      <c r="G31" s="248"/>
      <c r="H31" s="254"/>
      <c r="J31" s="277"/>
      <c r="K31" s="269"/>
    </row>
    <row r="32" spans="2:11" ht="15" customHeight="1" x14ac:dyDescent="0.3">
      <c r="B32" s="374"/>
      <c r="C32" s="386"/>
      <c r="D32" s="380"/>
      <c r="E32" s="381"/>
      <c r="F32" s="249"/>
      <c r="G32" s="248"/>
      <c r="H32" s="254"/>
      <c r="J32" s="277"/>
      <c r="K32" s="269"/>
    </row>
    <row r="33" spans="2:11" ht="15" customHeight="1" x14ac:dyDescent="0.3">
      <c r="B33" s="374"/>
      <c r="C33" s="386"/>
      <c r="D33" s="380"/>
      <c r="E33" s="381"/>
      <c r="F33" s="252"/>
      <c r="G33" s="251"/>
      <c r="H33" s="255"/>
      <c r="J33" s="277"/>
      <c r="K33" s="269"/>
    </row>
    <row r="34" spans="2:11" ht="15" customHeight="1" collapsed="1" x14ac:dyDescent="0.3">
      <c r="B34" s="365"/>
      <c r="C34" s="387"/>
      <c r="D34" s="382"/>
      <c r="E34" s="383"/>
      <c r="F34" s="233" t="s">
        <v>217</v>
      </c>
      <c r="G34" s="234">
        <f>SUM(G29:G33)</f>
        <v>0</v>
      </c>
      <c r="H34" s="239"/>
      <c r="J34" s="277"/>
      <c r="K34" s="269"/>
    </row>
    <row r="35" spans="2:11" ht="15" customHeight="1" x14ac:dyDescent="0.3">
      <c r="B35" s="355">
        <v>5</v>
      </c>
      <c r="C35" s="385"/>
      <c r="D35" s="378"/>
      <c r="E35" s="379"/>
      <c r="F35" s="246"/>
      <c r="G35" s="245"/>
      <c r="H35" s="253"/>
      <c r="J35" s="277"/>
      <c r="K35" s="269"/>
    </row>
    <row r="36" spans="2:11" ht="15" customHeight="1" x14ac:dyDescent="0.3">
      <c r="B36" s="374"/>
      <c r="C36" s="386"/>
      <c r="D36" s="380"/>
      <c r="E36" s="381"/>
      <c r="F36" s="249"/>
      <c r="G36" s="248"/>
      <c r="H36" s="254"/>
      <c r="J36" s="277"/>
      <c r="K36" s="269"/>
    </row>
    <row r="37" spans="2:11" ht="15" customHeight="1" x14ac:dyDescent="0.3">
      <c r="B37" s="374"/>
      <c r="C37" s="386"/>
      <c r="D37" s="380"/>
      <c r="E37" s="381"/>
      <c r="F37" s="249"/>
      <c r="G37" s="248"/>
      <c r="H37" s="254"/>
      <c r="J37" s="277"/>
      <c r="K37" s="269"/>
    </row>
    <row r="38" spans="2:11" ht="15" customHeight="1" x14ac:dyDescent="0.3">
      <c r="B38" s="374"/>
      <c r="C38" s="386"/>
      <c r="D38" s="380"/>
      <c r="E38" s="381"/>
      <c r="F38" s="249"/>
      <c r="G38" s="248"/>
      <c r="H38" s="254"/>
      <c r="J38" s="277"/>
      <c r="K38" s="269"/>
    </row>
    <row r="39" spans="2:11" s="227" customFormat="1" ht="15" customHeight="1" x14ac:dyDescent="0.3">
      <c r="B39" s="374"/>
      <c r="C39" s="386"/>
      <c r="D39" s="380"/>
      <c r="E39" s="381"/>
      <c r="F39" s="252"/>
      <c r="G39" s="251"/>
      <c r="H39" s="255"/>
      <c r="J39" s="268"/>
      <c r="K39" s="269"/>
    </row>
    <row r="40" spans="2:11" s="227" customFormat="1" ht="15" customHeight="1" x14ac:dyDescent="0.3">
      <c r="B40" s="365"/>
      <c r="C40" s="387"/>
      <c r="D40" s="382"/>
      <c r="E40" s="383"/>
      <c r="F40" s="233" t="s">
        <v>217</v>
      </c>
      <c r="G40" s="234">
        <f>SUM(G35:G39)</f>
        <v>0</v>
      </c>
      <c r="H40" s="239"/>
      <c r="J40" s="268"/>
      <c r="K40" s="269"/>
    </row>
    <row r="41" spans="2:11" s="227" customFormat="1" ht="15" customHeight="1" x14ac:dyDescent="0.3">
      <c r="B41" s="371">
        <v>6</v>
      </c>
      <c r="C41" s="385"/>
      <c r="D41" s="378"/>
      <c r="E41" s="389"/>
      <c r="F41" s="246"/>
      <c r="G41" s="245"/>
      <c r="H41" s="253"/>
      <c r="J41" s="268"/>
      <c r="K41" s="269"/>
    </row>
    <row r="42" spans="2:11" s="227" customFormat="1" ht="15" customHeight="1" x14ac:dyDescent="0.3">
      <c r="B42" s="388"/>
      <c r="C42" s="386"/>
      <c r="D42" s="380"/>
      <c r="E42" s="390"/>
      <c r="F42" s="249"/>
      <c r="G42" s="248"/>
      <c r="H42" s="254"/>
      <c r="J42" s="268"/>
      <c r="K42" s="269"/>
    </row>
    <row r="43" spans="2:11" s="227" customFormat="1" ht="15" customHeight="1" x14ac:dyDescent="0.3">
      <c r="B43" s="388"/>
      <c r="C43" s="386"/>
      <c r="D43" s="380"/>
      <c r="E43" s="390"/>
      <c r="F43" s="249"/>
      <c r="G43" s="248"/>
      <c r="H43" s="254"/>
      <c r="J43" s="268"/>
      <c r="K43" s="269"/>
    </row>
    <row r="44" spans="2:11" s="227" customFormat="1" ht="15" customHeight="1" x14ac:dyDescent="0.3">
      <c r="B44" s="388"/>
      <c r="C44" s="386"/>
      <c r="D44" s="380"/>
      <c r="E44" s="390"/>
      <c r="F44" s="249"/>
      <c r="G44" s="248"/>
      <c r="H44" s="254"/>
      <c r="J44" s="268"/>
      <c r="K44" s="269"/>
    </row>
    <row r="45" spans="2:11" s="227" customFormat="1" ht="15" customHeight="1" x14ac:dyDescent="0.3">
      <c r="B45" s="388"/>
      <c r="C45" s="386"/>
      <c r="D45" s="380"/>
      <c r="E45" s="390"/>
      <c r="F45" s="252"/>
      <c r="G45" s="251"/>
      <c r="H45" s="255"/>
      <c r="J45" s="268"/>
      <c r="K45" s="269"/>
    </row>
    <row r="46" spans="2:11" ht="15" customHeight="1" x14ac:dyDescent="0.3">
      <c r="B46" s="368"/>
      <c r="C46" s="387"/>
      <c r="D46" s="382"/>
      <c r="E46" s="384"/>
      <c r="F46" s="278" t="s">
        <v>217</v>
      </c>
      <c r="G46" s="234">
        <f>SUM(G41:G45)</f>
        <v>0</v>
      </c>
      <c r="H46" s="239"/>
      <c r="J46" s="277"/>
      <c r="K46" s="269"/>
    </row>
    <row r="47" spans="2:11" ht="15" customHeight="1" x14ac:dyDescent="0.3">
      <c r="B47" s="355">
        <v>7</v>
      </c>
      <c r="C47" s="394"/>
      <c r="D47" s="378"/>
      <c r="E47" s="389"/>
      <c r="F47" s="246"/>
      <c r="G47" s="245"/>
      <c r="H47" s="253"/>
      <c r="J47" s="277"/>
      <c r="K47" s="269"/>
    </row>
    <row r="48" spans="2:11" ht="15" customHeight="1" x14ac:dyDescent="0.3">
      <c r="B48" s="374"/>
      <c r="C48" s="395"/>
      <c r="D48" s="380"/>
      <c r="E48" s="390"/>
      <c r="F48" s="249"/>
      <c r="G48" s="248"/>
      <c r="H48" s="254"/>
      <c r="J48" s="277"/>
      <c r="K48" s="269"/>
    </row>
    <row r="49" spans="2:11" ht="15" customHeight="1" x14ac:dyDescent="0.3">
      <c r="B49" s="374"/>
      <c r="C49" s="395"/>
      <c r="D49" s="380"/>
      <c r="E49" s="390"/>
      <c r="F49" s="249"/>
      <c r="G49" s="248"/>
      <c r="H49" s="254"/>
      <c r="J49" s="277"/>
      <c r="K49" s="269"/>
    </row>
    <row r="50" spans="2:11" ht="15" customHeight="1" x14ac:dyDescent="0.3">
      <c r="B50" s="374"/>
      <c r="C50" s="395"/>
      <c r="D50" s="380"/>
      <c r="E50" s="390"/>
      <c r="F50" s="249"/>
      <c r="G50" s="248"/>
      <c r="H50" s="254"/>
      <c r="J50" s="277"/>
      <c r="K50" s="269"/>
    </row>
    <row r="51" spans="2:11" ht="15" customHeight="1" x14ac:dyDescent="0.3">
      <c r="B51" s="374"/>
      <c r="C51" s="395"/>
      <c r="D51" s="380"/>
      <c r="E51" s="390"/>
      <c r="F51" s="252"/>
      <c r="G51" s="251"/>
      <c r="H51" s="255"/>
      <c r="J51" s="277"/>
      <c r="K51" s="269"/>
    </row>
    <row r="52" spans="2:11" ht="15" customHeight="1" x14ac:dyDescent="0.3">
      <c r="B52" s="365"/>
      <c r="C52" s="396"/>
      <c r="D52" s="382"/>
      <c r="E52" s="384"/>
      <c r="F52" s="278" t="s">
        <v>217</v>
      </c>
      <c r="G52" s="234">
        <f>SUM(G47:G51)</f>
        <v>0</v>
      </c>
      <c r="H52" s="239"/>
      <c r="J52" s="277"/>
      <c r="K52" s="269"/>
    </row>
    <row r="53" spans="2:11" ht="15" customHeight="1" x14ac:dyDescent="0.3">
      <c r="B53" s="355">
        <v>8</v>
      </c>
      <c r="C53" s="394"/>
      <c r="D53" s="378"/>
      <c r="E53" s="389"/>
      <c r="F53" s="246"/>
      <c r="G53" s="245"/>
      <c r="H53" s="253"/>
      <c r="J53" s="277"/>
      <c r="K53" s="269"/>
    </row>
    <row r="54" spans="2:11" ht="15" customHeight="1" x14ac:dyDescent="0.3">
      <c r="B54" s="374"/>
      <c r="C54" s="395"/>
      <c r="D54" s="380"/>
      <c r="E54" s="390"/>
      <c r="F54" s="249"/>
      <c r="G54" s="248"/>
      <c r="H54" s="254" t="s">
        <v>219</v>
      </c>
      <c r="J54" s="277"/>
      <c r="K54" s="269"/>
    </row>
    <row r="55" spans="2:11" ht="15" customHeight="1" x14ac:dyDescent="0.3">
      <c r="B55" s="374"/>
      <c r="C55" s="395"/>
      <c r="D55" s="380"/>
      <c r="E55" s="390"/>
      <c r="F55" s="249"/>
      <c r="G55" s="248"/>
      <c r="H55" s="254"/>
      <c r="J55" s="277"/>
      <c r="K55" s="269"/>
    </row>
    <row r="56" spans="2:11" ht="15" customHeight="1" x14ac:dyDescent="0.3">
      <c r="B56" s="374"/>
      <c r="C56" s="395"/>
      <c r="D56" s="380"/>
      <c r="E56" s="390"/>
      <c r="F56" s="249"/>
      <c r="G56" s="248"/>
      <c r="H56" s="254"/>
      <c r="J56" s="277"/>
    </row>
    <row r="57" spans="2:11" ht="15" customHeight="1" x14ac:dyDescent="0.3">
      <c r="B57" s="374"/>
      <c r="C57" s="395"/>
      <c r="D57" s="380"/>
      <c r="E57" s="390"/>
      <c r="F57" s="252"/>
      <c r="G57" s="251"/>
      <c r="H57" s="255"/>
      <c r="J57" s="277"/>
    </row>
    <row r="58" spans="2:11" ht="15" customHeight="1" x14ac:dyDescent="0.3">
      <c r="B58" s="365"/>
      <c r="C58" s="396"/>
      <c r="D58" s="382"/>
      <c r="E58" s="384"/>
      <c r="F58" s="278" t="s">
        <v>217</v>
      </c>
      <c r="G58" s="234">
        <f>SUM(G53:G57)</f>
        <v>0</v>
      </c>
      <c r="H58" s="239"/>
      <c r="J58" s="277"/>
    </row>
    <row r="59" spans="2:11" ht="15" customHeight="1" x14ac:dyDescent="0.3">
      <c r="B59" s="391" t="s">
        <v>220</v>
      </c>
      <c r="C59" s="392"/>
      <c r="D59" s="392"/>
      <c r="E59" s="392"/>
      <c r="F59" s="393"/>
      <c r="G59" s="240">
        <f>G16+G22+G28+G34+G40+G46+G52+G58</f>
        <v>0</v>
      </c>
      <c r="H59" s="241"/>
      <c r="J59" s="277"/>
    </row>
    <row r="60" spans="2:11" ht="15" customHeight="1" x14ac:dyDescent="0.3">
      <c r="B60" s="391" t="s">
        <v>221</v>
      </c>
      <c r="C60" s="392"/>
      <c r="D60" s="392"/>
      <c r="E60" s="392"/>
      <c r="F60" s="393"/>
      <c r="G60" s="242">
        <f>G16+G22+G28+G34+G40+G46+G52+G58</f>
        <v>0</v>
      </c>
      <c r="H60" s="243"/>
      <c r="J60" s="277"/>
    </row>
    <row r="61" spans="2:11" ht="15" hidden="1" customHeight="1" x14ac:dyDescent="0.3">
      <c r="B61" s="288"/>
      <c r="C61" s="284" t="s">
        <v>494</v>
      </c>
      <c r="D61" s="397">
        <v>300000000</v>
      </c>
      <c r="E61" s="397"/>
      <c r="F61" s="285" t="s">
        <v>495</v>
      </c>
      <c r="G61" s="286">
        <f>ROUNDDOWN(G60/3,-3)</f>
        <v>0</v>
      </c>
      <c r="H61" s="287"/>
      <c r="J61" s="277"/>
    </row>
    <row r="62" spans="2:11" ht="15" customHeight="1" x14ac:dyDescent="0.3">
      <c r="B62" s="391" t="s">
        <v>222</v>
      </c>
      <c r="C62" s="392"/>
      <c r="D62" s="392"/>
      <c r="E62" s="392"/>
      <c r="F62" s="393"/>
      <c r="G62" s="242">
        <f>IF(D61&gt;G61,G61,D61)</f>
        <v>0</v>
      </c>
      <c r="H62" s="243" t="s">
        <v>223</v>
      </c>
      <c r="J62" s="277"/>
    </row>
    <row r="63" spans="2:11" ht="15" customHeight="1" x14ac:dyDescent="0.3">
      <c r="B63" s="227"/>
      <c r="C63" s="228"/>
      <c r="D63" s="229"/>
      <c r="E63" s="229"/>
      <c r="F63" s="227"/>
      <c r="G63" s="230" t="s">
        <v>224</v>
      </c>
      <c r="H63" s="231"/>
      <c r="J63" s="277"/>
    </row>
    <row r="64" spans="2:11" ht="15" customHeight="1" x14ac:dyDescent="0.3">
      <c r="H64" s="231"/>
    </row>
    <row r="65" spans="8:8" ht="15" customHeight="1" x14ac:dyDescent="0.3">
      <c r="H65" s="231"/>
    </row>
    <row r="66" spans="8:8" ht="15" customHeight="1" x14ac:dyDescent="0.3">
      <c r="H66" s="231"/>
    </row>
    <row r="67" spans="8:8" ht="15" customHeight="1" x14ac:dyDescent="0.3">
      <c r="H67" s="231"/>
    </row>
    <row r="68" spans="8:8" ht="15" customHeight="1" x14ac:dyDescent="0.3">
      <c r="H68" s="231"/>
    </row>
    <row r="69" spans="8:8" ht="15" customHeight="1" x14ac:dyDescent="0.3">
      <c r="H69" s="231"/>
    </row>
    <row r="70" spans="8:8" ht="15" customHeight="1" x14ac:dyDescent="0.3">
      <c r="H70" s="231"/>
    </row>
    <row r="71" spans="8:8" ht="15" customHeight="1" x14ac:dyDescent="0.3">
      <c r="H71" s="231"/>
    </row>
    <row r="72" spans="8:8" ht="15" customHeight="1" x14ac:dyDescent="0.3">
      <c r="H72" s="231"/>
    </row>
    <row r="73" spans="8:8" ht="15" customHeight="1" x14ac:dyDescent="0.3">
      <c r="H73" s="231"/>
    </row>
    <row r="74" spans="8:8" ht="15" customHeight="1" x14ac:dyDescent="0.3">
      <c r="H74" s="231"/>
    </row>
    <row r="75" spans="8:8" ht="15" customHeight="1" x14ac:dyDescent="0.3">
      <c r="H75" s="231"/>
    </row>
    <row r="76" spans="8:8" ht="15" customHeight="1" x14ac:dyDescent="0.3">
      <c r="H76" s="231"/>
    </row>
    <row r="77" spans="8:8" ht="15" customHeight="1" x14ac:dyDescent="0.3">
      <c r="H77" s="231"/>
    </row>
    <row r="78" spans="8:8" ht="15" customHeight="1" x14ac:dyDescent="0.3">
      <c r="H78" s="231"/>
    </row>
    <row r="79" spans="8:8" ht="15" customHeight="1" x14ac:dyDescent="0.3">
      <c r="H79" s="231"/>
    </row>
    <row r="80" spans="8:8" ht="15" customHeight="1" x14ac:dyDescent="0.3">
      <c r="H80" s="231"/>
    </row>
    <row r="81" spans="8:8" ht="15" customHeight="1" x14ac:dyDescent="0.3">
      <c r="H81" s="231"/>
    </row>
    <row r="82" spans="8:8" ht="15" customHeight="1" x14ac:dyDescent="0.3">
      <c r="H82" s="231"/>
    </row>
    <row r="83" spans="8:8" ht="15" customHeight="1" x14ac:dyDescent="0.3">
      <c r="H83" s="231"/>
    </row>
    <row r="84" spans="8:8" ht="15" customHeight="1" x14ac:dyDescent="0.3">
      <c r="H84" s="231"/>
    </row>
    <row r="85" spans="8:8" ht="15" customHeight="1" x14ac:dyDescent="0.3">
      <c r="H85" s="231"/>
    </row>
    <row r="86" spans="8:8" ht="15" customHeight="1" x14ac:dyDescent="0.3">
      <c r="H86" s="231"/>
    </row>
    <row r="87" spans="8:8" ht="15" customHeight="1" x14ac:dyDescent="0.3">
      <c r="H87" s="231"/>
    </row>
    <row r="88" spans="8:8" ht="15" customHeight="1" x14ac:dyDescent="0.3">
      <c r="H88" s="231"/>
    </row>
    <row r="89" spans="8:8" ht="15" customHeight="1" x14ac:dyDescent="0.3">
      <c r="H89" s="231"/>
    </row>
    <row r="90" spans="8:8" ht="15" customHeight="1" x14ac:dyDescent="0.3">
      <c r="H90" s="231"/>
    </row>
    <row r="91" spans="8:8" ht="15" customHeight="1" x14ac:dyDescent="0.3">
      <c r="H91" s="231"/>
    </row>
    <row r="92" spans="8:8" ht="15" customHeight="1" x14ac:dyDescent="0.3">
      <c r="H92" s="231"/>
    </row>
    <row r="93" spans="8:8" ht="15" customHeight="1" x14ac:dyDescent="0.3">
      <c r="H93" s="231"/>
    </row>
    <row r="94" spans="8:8" ht="15" customHeight="1" x14ac:dyDescent="0.3">
      <c r="H94" s="231"/>
    </row>
    <row r="95" spans="8:8" ht="15" customHeight="1" x14ac:dyDescent="0.3">
      <c r="H95" s="231"/>
    </row>
    <row r="96" spans="8:8" ht="15" customHeight="1" x14ac:dyDescent="0.3">
      <c r="H96" s="231"/>
    </row>
    <row r="97" spans="8:8" ht="15" customHeight="1" x14ac:dyDescent="0.3">
      <c r="H97" s="231"/>
    </row>
    <row r="98" spans="8:8" ht="15" customHeight="1" x14ac:dyDescent="0.3">
      <c r="H98" s="231"/>
    </row>
    <row r="99" spans="8:8" ht="15" customHeight="1" x14ac:dyDescent="0.3">
      <c r="H99" s="231"/>
    </row>
    <row r="100" spans="8:8" ht="15" customHeight="1" x14ac:dyDescent="0.3">
      <c r="H100" s="231"/>
    </row>
    <row r="101" spans="8:8" ht="15" customHeight="1" x14ac:dyDescent="0.3">
      <c r="H101" s="231"/>
    </row>
    <row r="102" spans="8:8" ht="15" customHeight="1" x14ac:dyDescent="0.3">
      <c r="H102" s="231"/>
    </row>
    <row r="103" spans="8:8" ht="15" customHeight="1" x14ac:dyDescent="0.3">
      <c r="H103" s="231"/>
    </row>
    <row r="104" spans="8:8" ht="15" customHeight="1" x14ac:dyDescent="0.3">
      <c r="H104" s="231"/>
    </row>
    <row r="105" spans="8:8" ht="15" customHeight="1" x14ac:dyDescent="0.3">
      <c r="H105" s="231"/>
    </row>
    <row r="106" spans="8:8" ht="15" customHeight="1" x14ac:dyDescent="0.3">
      <c r="H106" s="231"/>
    </row>
    <row r="107" spans="8:8" ht="15" customHeight="1" x14ac:dyDescent="0.3">
      <c r="H107" s="231"/>
    </row>
    <row r="108" spans="8:8" ht="15" customHeight="1" x14ac:dyDescent="0.3">
      <c r="H108" s="231"/>
    </row>
    <row r="109" spans="8:8" ht="15" customHeight="1" x14ac:dyDescent="0.3">
      <c r="H109" s="231"/>
    </row>
    <row r="110" spans="8:8" ht="15" customHeight="1" x14ac:dyDescent="0.3">
      <c r="H110" s="231"/>
    </row>
    <row r="111" spans="8:8" ht="15" customHeight="1" x14ac:dyDescent="0.3">
      <c r="H111" s="231"/>
    </row>
    <row r="112" spans="8:8" ht="15" customHeight="1" x14ac:dyDescent="0.3">
      <c r="H112" s="231"/>
    </row>
    <row r="113" spans="8:8" ht="15" customHeight="1" x14ac:dyDescent="0.3">
      <c r="H113" s="231"/>
    </row>
    <row r="114" spans="8:8" ht="15" customHeight="1" x14ac:dyDescent="0.3">
      <c r="H114" s="231"/>
    </row>
    <row r="115" spans="8:8" ht="15" customHeight="1" x14ac:dyDescent="0.3">
      <c r="H115" s="231"/>
    </row>
    <row r="116" spans="8:8" ht="15" customHeight="1" x14ac:dyDescent="0.3">
      <c r="H116" s="231"/>
    </row>
    <row r="117" spans="8:8" ht="15" customHeight="1" x14ac:dyDescent="0.3">
      <c r="H117" s="231"/>
    </row>
    <row r="118" spans="8:8" ht="15" customHeight="1" x14ac:dyDescent="0.3">
      <c r="H118" s="231"/>
    </row>
    <row r="119" spans="8:8" ht="15" customHeight="1" x14ac:dyDescent="0.3">
      <c r="H119" s="231"/>
    </row>
    <row r="120" spans="8:8" ht="15" customHeight="1" x14ac:dyDescent="0.3">
      <c r="H120" s="231"/>
    </row>
    <row r="121" spans="8:8" ht="15" customHeight="1" x14ac:dyDescent="0.3">
      <c r="H121" s="231"/>
    </row>
    <row r="122" spans="8:8" ht="15" customHeight="1" x14ac:dyDescent="0.3">
      <c r="H122" s="231"/>
    </row>
    <row r="123" spans="8:8" ht="15" customHeight="1" x14ac:dyDescent="0.3">
      <c r="H123" s="231"/>
    </row>
    <row r="124" spans="8:8" ht="15" customHeight="1" x14ac:dyDescent="0.3">
      <c r="H124" s="231"/>
    </row>
    <row r="125" spans="8:8" ht="15" customHeight="1" x14ac:dyDescent="0.3">
      <c r="H125" s="231"/>
    </row>
    <row r="126" spans="8:8" ht="15" customHeight="1" x14ac:dyDescent="0.3">
      <c r="H126" s="231"/>
    </row>
    <row r="127" spans="8:8" ht="15" customHeight="1" x14ac:dyDescent="0.3">
      <c r="H127" s="231"/>
    </row>
    <row r="128" spans="8:8" ht="15" customHeight="1" x14ac:dyDescent="0.3">
      <c r="H128" s="231"/>
    </row>
    <row r="129" spans="8:8" ht="15" customHeight="1" x14ac:dyDescent="0.3">
      <c r="H129" s="231"/>
    </row>
    <row r="130" spans="8:8" ht="15" customHeight="1" x14ac:dyDescent="0.3">
      <c r="H130" s="231"/>
    </row>
    <row r="131" spans="8:8" ht="15" customHeight="1" x14ac:dyDescent="0.3">
      <c r="H131" s="231"/>
    </row>
    <row r="132" spans="8:8" ht="15" customHeight="1" x14ac:dyDescent="0.3">
      <c r="H132" s="231"/>
    </row>
    <row r="133" spans="8:8" ht="15" customHeight="1" x14ac:dyDescent="0.3">
      <c r="H133" s="231"/>
    </row>
    <row r="134" spans="8:8" ht="15" customHeight="1" x14ac:dyDescent="0.3">
      <c r="H134" s="231"/>
    </row>
    <row r="135" spans="8:8" ht="15" customHeight="1" x14ac:dyDescent="0.3">
      <c r="H135" s="231"/>
    </row>
    <row r="136" spans="8:8" ht="15" customHeight="1" x14ac:dyDescent="0.3">
      <c r="H136" s="231"/>
    </row>
    <row r="137" spans="8:8" ht="15" customHeight="1" x14ac:dyDescent="0.3">
      <c r="H137" s="231"/>
    </row>
    <row r="138" spans="8:8" ht="15" customHeight="1" x14ac:dyDescent="0.3">
      <c r="H138" s="231"/>
    </row>
    <row r="139" spans="8:8" ht="15" customHeight="1" x14ac:dyDescent="0.3">
      <c r="H139" s="231"/>
    </row>
    <row r="140" spans="8:8" ht="15" customHeight="1" x14ac:dyDescent="0.3">
      <c r="H140" s="231"/>
    </row>
    <row r="141" spans="8:8" ht="15" customHeight="1" x14ac:dyDescent="0.3">
      <c r="H141" s="231"/>
    </row>
    <row r="142" spans="8:8" ht="15" customHeight="1" x14ac:dyDescent="0.3">
      <c r="H142" s="231"/>
    </row>
    <row r="143" spans="8:8" ht="15" customHeight="1" x14ac:dyDescent="0.3">
      <c r="H143" s="231"/>
    </row>
    <row r="144" spans="8:8" ht="15" customHeight="1" x14ac:dyDescent="0.3">
      <c r="H144" s="231"/>
    </row>
    <row r="145" spans="8:8" ht="15" customHeight="1" x14ac:dyDescent="0.3">
      <c r="H145" s="231"/>
    </row>
    <row r="146" spans="8:8" ht="15" customHeight="1" x14ac:dyDescent="0.3">
      <c r="H146" s="231"/>
    </row>
    <row r="147" spans="8:8" ht="15" customHeight="1" x14ac:dyDescent="0.3">
      <c r="H147" s="231"/>
    </row>
    <row r="148" spans="8:8" ht="15" customHeight="1" x14ac:dyDescent="0.3">
      <c r="H148" s="231"/>
    </row>
    <row r="149" spans="8:8" ht="15" customHeight="1" x14ac:dyDescent="0.3">
      <c r="H149" s="231"/>
    </row>
    <row r="150" spans="8:8" ht="15" customHeight="1" x14ac:dyDescent="0.3">
      <c r="H150" s="231"/>
    </row>
    <row r="151" spans="8:8" ht="15" customHeight="1" x14ac:dyDescent="0.3">
      <c r="H151" s="231"/>
    </row>
    <row r="152" spans="8:8" ht="15" customHeight="1" x14ac:dyDescent="0.3">
      <c r="H152" s="231"/>
    </row>
    <row r="153" spans="8:8" ht="15" customHeight="1" x14ac:dyDescent="0.3">
      <c r="H153" s="231"/>
    </row>
    <row r="154" spans="8:8" ht="15" customHeight="1" x14ac:dyDescent="0.3">
      <c r="H154" s="231"/>
    </row>
    <row r="155" spans="8:8" ht="15" customHeight="1" x14ac:dyDescent="0.3">
      <c r="H155" s="231"/>
    </row>
    <row r="156" spans="8:8" ht="15" customHeight="1" x14ac:dyDescent="0.3">
      <c r="H156" s="231"/>
    </row>
    <row r="157" spans="8:8" ht="15" customHeight="1" x14ac:dyDescent="0.3">
      <c r="H157" s="231"/>
    </row>
    <row r="158" spans="8:8" ht="15" customHeight="1" x14ac:dyDescent="0.3">
      <c r="H158" s="231"/>
    </row>
    <row r="159" spans="8:8" ht="15" customHeight="1" x14ac:dyDescent="0.3">
      <c r="H159" s="231"/>
    </row>
    <row r="160" spans="8:8" ht="15" customHeight="1" x14ac:dyDescent="0.3">
      <c r="H160" s="231"/>
    </row>
    <row r="161" spans="8:8" ht="15" customHeight="1" x14ac:dyDescent="0.3">
      <c r="H161" s="231"/>
    </row>
    <row r="162" spans="8:8" ht="15" customHeight="1" x14ac:dyDescent="0.3">
      <c r="H162" s="231"/>
    </row>
    <row r="163" spans="8:8" ht="15" customHeight="1" x14ac:dyDescent="0.3">
      <c r="H163" s="231"/>
    </row>
    <row r="164" spans="8:8" ht="15" customHeight="1" x14ac:dyDescent="0.3">
      <c r="H164" s="231"/>
    </row>
    <row r="165" spans="8:8" ht="15" customHeight="1" x14ac:dyDescent="0.3">
      <c r="H165" s="231"/>
    </row>
    <row r="166" spans="8:8" ht="15" customHeight="1" x14ac:dyDescent="0.3">
      <c r="H166" s="231"/>
    </row>
    <row r="167" spans="8:8" ht="15" customHeight="1" x14ac:dyDescent="0.3">
      <c r="H167" s="231"/>
    </row>
    <row r="168" spans="8:8" ht="15" customHeight="1" x14ac:dyDescent="0.3">
      <c r="H168" s="231"/>
    </row>
    <row r="169" spans="8:8" ht="15" customHeight="1" x14ac:dyDescent="0.3">
      <c r="H169" s="231"/>
    </row>
    <row r="170" spans="8:8" ht="15" customHeight="1" x14ac:dyDescent="0.3">
      <c r="H170" s="231"/>
    </row>
    <row r="171" spans="8:8" ht="15" customHeight="1" x14ac:dyDescent="0.3">
      <c r="H171" s="231"/>
    </row>
    <row r="172" spans="8:8" ht="15" customHeight="1" x14ac:dyDescent="0.3">
      <c r="H172" s="231"/>
    </row>
    <row r="173" spans="8:8" ht="15" customHeight="1" x14ac:dyDescent="0.3">
      <c r="H173" s="231"/>
    </row>
    <row r="174" spans="8:8" ht="15" customHeight="1" x14ac:dyDescent="0.3">
      <c r="H174" s="231"/>
    </row>
    <row r="175" spans="8:8" ht="15" customHeight="1" x14ac:dyDescent="0.3">
      <c r="H175" s="231"/>
    </row>
    <row r="176" spans="8:8" ht="15" customHeight="1" x14ac:dyDescent="0.3">
      <c r="H176" s="231"/>
    </row>
    <row r="177" spans="8:8" ht="15" customHeight="1" x14ac:dyDescent="0.3">
      <c r="H177" s="231"/>
    </row>
    <row r="178" spans="8:8" ht="15" customHeight="1" x14ac:dyDescent="0.3">
      <c r="H178" s="231"/>
    </row>
    <row r="179" spans="8:8" ht="15" customHeight="1" x14ac:dyDescent="0.3">
      <c r="H179" s="231"/>
    </row>
    <row r="180" spans="8:8" ht="15" customHeight="1" x14ac:dyDescent="0.3">
      <c r="H180" s="231"/>
    </row>
    <row r="181" spans="8:8" ht="15" customHeight="1" x14ac:dyDescent="0.3">
      <c r="H181" s="231"/>
    </row>
    <row r="182" spans="8:8" ht="15" customHeight="1" x14ac:dyDescent="0.3">
      <c r="H182" s="231"/>
    </row>
    <row r="183" spans="8:8" ht="15" customHeight="1" x14ac:dyDescent="0.3">
      <c r="H183" s="231"/>
    </row>
    <row r="184" spans="8:8" ht="15" customHeight="1" x14ac:dyDescent="0.3">
      <c r="H184" s="231"/>
    </row>
    <row r="185" spans="8:8" ht="15" customHeight="1" x14ac:dyDescent="0.3">
      <c r="H185" s="231"/>
    </row>
    <row r="186" spans="8:8" ht="15" customHeight="1" x14ac:dyDescent="0.3">
      <c r="H186" s="231"/>
    </row>
    <row r="187" spans="8:8" ht="15" customHeight="1" x14ac:dyDescent="0.3">
      <c r="H187" s="231"/>
    </row>
    <row r="188" spans="8:8" ht="15" customHeight="1" x14ac:dyDescent="0.3">
      <c r="H188" s="231"/>
    </row>
    <row r="189" spans="8:8" ht="15" customHeight="1" x14ac:dyDescent="0.3">
      <c r="H189" s="231"/>
    </row>
    <row r="190" spans="8:8" ht="15" customHeight="1" x14ac:dyDescent="0.3">
      <c r="H190" s="231"/>
    </row>
    <row r="191" spans="8:8" ht="15" customHeight="1" x14ac:dyDescent="0.3">
      <c r="H191" s="231"/>
    </row>
    <row r="192" spans="8:8" ht="15" customHeight="1" x14ac:dyDescent="0.3">
      <c r="H192" s="231"/>
    </row>
    <row r="193" spans="8:8" ht="15" customHeight="1" x14ac:dyDescent="0.3">
      <c r="H193" s="231"/>
    </row>
    <row r="194" spans="8:8" ht="15" customHeight="1" x14ac:dyDescent="0.3">
      <c r="H194" s="231"/>
    </row>
    <row r="195" spans="8:8" ht="15" customHeight="1" x14ac:dyDescent="0.3">
      <c r="H195" s="231"/>
    </row>
    <row r="196" spans="8:8" ht="15" customHeight="1" x14ac:dyDescent="0.3">
      <c r="H196" s="231"/>
    </row>
    <row r="197" spans="8:8" ht="15" customHeight="1" x14ac:dyDescent="0.3">
      <c r="H197" s="231"/>
    </row>
    <row r="198" spans="8:8" ht="15" customHeight="1" x14ac:dyDescent="0.3">
      <c r="H198" s="231"/>
    </row>
    <row r="199" spans="8:8" ht="15" customHeight="1" x14ac:dyDescent="0.3">
      <c r="H199" s="231"/>
    </row>
    <row r="200" spans="8:8" ht="15" customHeight="1" x14ac:dyDescent="0.3">
      <c r="H200" s="231"/>
    </row>
    <row r="201" spans="8:8" ht="15" customHeight="1" x14ac:dyDescent="0.3">
      <c r="H201" s="231"/>
    </row>
    <row r="202" spans="8:8" ht="15" customHeight="1" x14ac:dyDescent="0.3">
      <c r="H202" s="231"/>
    </row>
    <row r="203" spans="8:8" ht="15" customHeight="1" x14ac:dyDescent="0.3">
      <c r="H203" s="231"/>
    </row>
    <row r="204" spans="8:8" ht="15" customHeight="1" x14ac:dyDescent="0.3">
      <c r="H204" s="231"/>
    </row>
    <row r="205" spans="8:8" ht="15" customHeight="1" x14ac:dyDescent="0.3">
      <c r="H205" s="231"/>
    </row>
    <row r="206" spans="8:8" ht="15" customHeight="1" x14ac:dyDescent="0.3">
      <c r="H206" s="231"/>
    </row>
    <row r="207" spans="8:8" ht="15" customHeight="1" x14ac:dyDescent="0.3">
      <c r="H207" s="231"/>
    </row>
    <row r="208" spans="8:8" ht="15" customHeight="1" x14ac:dyDescent="0.3">
      <c r="H208" s="231"/>
    </row>
    <row r="209" spans="8:8" ht="15" customHeight="1" x14ac:dyDescent="0.3">
      <c r="H209" s="231"/>
    </row>
    <row r="210" spans="8:8" ht="15" customHeight="1" x14ac:dyDescent="0.3">
      <c r="H210" s="231"/>
    </row>
    <row r="211" spans="8:8" ht="15" customHeight="1" x14ac:dyDescent="0.3">
      <c r="H211" s="231"/>
    </row>
    <row r="212" spans="8:8" ht="15" customHeight="1" x14ac:dyDescent="0.3">
      <c r="H212" s="231"/>
    </row>
    <row r="213" spans="8:8" ht="15" customHeight="1" x14ac:dyDescent="0.3">
      <c r="H213" s="231"/>
    </row>
    <row r="214" spans="8:8" ht="15" customHeight="1" x14ac:dyDescent="0.3">
      <c r="H214" s="231"/>
    </row>
    <row r="215" spans="8:8" ht="15" customHeight="1" x14ac:dyDescent="0.3">
      <c r="H215" s="231"/>
    </row>
    <row r="216" spans="8:8" ht="15" customHeight="1" x14ac:dyDescent="0.3">
      <c r="H216" s="231"/>
    </row>
    <row r="217" spans="8:8" ht="15" customHeight="1" x14ac:dyDescent="0.3">
      <c r="H217" s="231"/>
    </row>
    <row r="218" spans="8:8" ht="15" customHeight="1" x14ac:dyDescent="0.3">
      <c r="H218" s="231"/>
    </row>
    <row r="219" spans="8:8" ht="15" customHeight="1" x14ac:dyDescent="0.3">
      <c r="H219" s="231"/>
    </row>
    <row r="220" spans="8:8" ht="15" customHeight="1" x14ac:dyDescent="0.3">
      <c r="H220" s="231"/>
    </row>
    <row r="221" spans="8:8" ht="15" customHeight="1" x14ac:dyDescent="0.3">
      <c r="H221" s="231"/>
    </row>
    <row r="222" spans="8:8" ht="15" customHeight="1" x14ac:dyDescent="0.3">
      <c r="H222" s="231"/>
    </row>
    <row r="223" spans="8:8" ht="15" customHeight="1" x14ac:dyDescent="0.3">
      <c r="H223" s="231"/>
    </row>
    <row r="224" spans="8:8" ht="15" customHeight="1" x14ac:dyDescent="0.3">
      <c r="H224" s="231"/>
    </row>
    <row r="225" spans="8:8" ht="15" customHeight="1" x14ac:dyDescent="0.3">
      <c r="H225" s="231"/>
    </row>
    <row r="226" spans="8:8" ht="15" customHeight="1" x14ac:dyDescent="0.3">
      <c r="H226" s="231"/>
    </row>
    <row r="227" spans="8:8" ht="15" customHeight="1" x14ac:dyDescent="0.3">
      <c r="H227" s="231"/>
    </row>
    <row r="228" spans="8:8" ht="15" customHeight="1" x14ac:dyDescent="0.3">
      <c r="H228" s="231"/>
    </row>
    <row r="229" spans="8:8" ht="15" customHeight="1" x14ac:dyDescent="0.3">
      <c r="H229" s="231"/>
    </row>
    <row r="230" spans="8:8" ht="15" customHeight="1" x14ac:dyDescent="0.3">
      <c r="H230" s="231"/>
    </row>
    <row r="231" spans="8:8" ht="15" customHeight="1" x14ac:dyDescent="0.3">
      <c r="H231" s="231"/>
    </row>
    <row r="232" spans="8:8" ht="15" customHeight="1" x14ac:dyDescent="0.3">
      <c r="H232" s="231"/>
    </row>
    <row r="233" spans="8:8" ht="15" customHeight="1" x14ac:dyDescent="0.3">
      <c r="H233" s="231"/>
    </row>
    <row r="234" spans="8:8" ht="15" customHeight="1" x14ac:dyDescent="0.3">
      <c r="H234" s="231"/>
    </row>
    <row r="235" spans="8:8" ht="15" customHeight="1" x14ac:dyDescent="0.3">
      <c r="H235" s="231"/>
    </row>
    <row r="236" spans="8:8" ht="15" customHeight="1" x14ac:dyDescent="0.3">
      <c r="H236" s="231"/>
    </row>
    <row r="237" spans="8:8" ht="15" customHeight="1" x14ac:dyDescent="0.3">
      <c r="H237" s="231"/>
    </row>
    <row r="238" spans="8:8" ht="15" customHeight="1" x14ac:dyDescent="0.3">
      <c r="H238" s="231"/>
    </row>
    <row r="239" spans="8:8" ht="15" customHeight="1" x14ac:dyDescent="0.3">
      <c r="H239" s="231"/>
    </row>
    <row r="240" spans="8:8" ht="15" customHeight="1" x14ac:dyDescent="0.3">
      <c r="H240" s="231"/>
    </row>
    <row r="241" spans="8:8" ht="15" customHeight="1" x14ac:dyDescent="0.3">
      <c r="H241" s="231"/>
    </row>
    <row r="242" spans="8:8" ht="15" customHeight="1" x14ac:dyDescent="0.3">
      <c r="H242" s="231"/>
    </row>
    <row r="243" spans="8:8" ht="15" customHeight="1" x14ac:dyDescent="0.3">
      <c r="H243" s="231"/>
    </row>
    <row r="244" spans="8:8" ht="15" customHeight="1" x14ac:dyDescent="0.3">
      <c r="H244" s="231"/>
    </row>
    <row r="245" spans="8:8" ht="15" customHeight="1" x14ac:dyDescent="0.3">
      <c r="H245" s="231"/>
    </row>
    <row r="246" spans="8:8" ht="15" customHeight="1" x14ac:dyDescent="0.3">
      <c r="H246" s="231"/>
    </row>
    <row r="247" spans="8:8" ht="15" customHeight="1" x14ac:dyDescent="0.3">
      <c r="H247" s="232"/>
    </row>
    <row r="248" spans="8:8" ht="15" customHeight="1" x14ac:dyDescent="0.3">
      <c r="H248" s="232"/>
    </row>
    <row r="249" spans="8:8" ht="15" customHeight="1" x14ac:dyDescent="0.3">
      <c r="H249" s="232"/>
    </row>
    <row r="250" spans="8:8" ht="15" customHeight="1" x14ac:dyDescent="0.3">
      <c r="H250" s="232"/>
    </row>
    <row r="251" spans="8:8" ht="15" customHeight="1" x14ac:dyDescent="0.3">
      <c r="H251" s="232"/>
    </row>
    <row r="252" spans="8:8" ht="15" customHeight="1" x14ac:dyDescent="0.3">
      <c r="H252" s="232"/>
    </row>
    <row r="253" spans="8:8" ht="15" customHeight="1" x14ac:dyDescent="0.3">
      <c r="H253" s="232"/>
    </row>
    <row r="254" spans="8:8" ht="15" customHeight="1" x14ac:dyDescent="0.3">
      <c r="H254" s="232"/>
    </row>
    <row r="255" spans="8:8" ht="15" customHeight="1" x14ac:dyDescent="0.3">
      <c r="H255" s="232"/>
    </row>
    <row r="256" spans="8:8" ht="15" customHeight="1" x14ac:dyDescent="0.3">
      <c r="H256" s="232"/>
    </row>
    <row r="257" spans="8:8" ht="15" customHeight="1" x14ac:dyDescent="0.3">
      <c r="H257" s="232"/>
    </row>
    <row r="258" spans="8:8" ht="15" customHeight="1" x14ac:dyDescent="0.3">
      <c r="H258" s="232"/>
    </row>
    <row r="259" spans="8:8" ht="15" customHeight="1" x14ac:dyDescent="0.3">
      <c r="H259" s="232"/>
    </row>
    <row r="260" spans="8:8" ht="15" customHeight="1" x14ac:dyDescent="0.3">
      <c r="H260" s="232"/>
    </row>
    <row r="261" spans="8:8" ht="15" customHeight="1" x14ac:dyDescent="0.3">
      <c r="H261" s="232"/>
    </row>
    <row r="262" spans="8:8" ht="15" customHeight="1" x14ac:dyDescent="0.3">
      <c r="H262" s="232"/>
    </row>
    <row r="263" spans="8:8" ht="15" customHeight="1" x14ac:dyDescent="0.3">
      <c r="H263" s="232"/>
    </row>
    <row r="264" spans="8:8" ht="15" customHeight="1" x14ac:dyDescent="0.3">
      <c r="H264" s="232"/>
    </row>
    <row r="265" spans="8:8" ht="15" customHeight="1" x14ac:dyDescent="0.3">
      <c r="H265" s="232"/>
    </row>
    <row r="266" spans="8:8" ht="15" customHeight="1" x14ac:dyDescent="0.3">
      <c r="H266" s="232"/>
    </row>
    <row r="267" spans="8:8" ht="15" customHeight="1" x14ac:dyDescent="0.3">
      <c r="H267" s="232"/>
    </row>
    <row r="268" spans="8:8" ht="15" customHeight="1" x14ac:dyDescent="0.3">
      <c r="H268" s="232"/>
    </row>
    <row r="269" spans="8:8" ht="15" customHeight="1" x14ac:dyDescent="0.3">
      <c r="H269" s="232"/>
    </row>
    <row r="270" spans="8:8" ht="15" customHeight="1" x14ac:dyDescent="0.3">
      <c r="H270" s="232"/>
    </row>
    <row r="271" spans="8:8" ht="15" customHeight="1" x14ac:dyDescent="0.3">
      <c r="H271" s="232"/>
    </row>
    <row r="272" spans="8:8" ht="15" customHeight="1" x14ac:dyDescent="0.3">
      <c r="H272" s="232"/>
    </row>
    <row r="273" spans="8:8" ht="15" customHeight="1" x14ac:dyDescent="0.3">
      <c r="H273" s="232"/>
    </row>
    <row r="274" spans="8:8" ht="15" customHeight="1" x14ac:dyDescent="0.3">
      <c r="H274" s="232"/>
    </row>
    <row r="275" spans="8:8" ht="15" customHeight="1" x14ac:dyDescent="0.3">
      <c r="H275" s="232"/>
    </row>
    <row r="276" spans="8:8" ht="15" customHeight="1" x14ac:dyDescent="0.3">
      <c r="H276" s="232"/>
    </row>
    <row r="277" spans="8:8" ht="15" customHeight="1" x14ac:dyDescent="0.3">
      <c r="H277" s="232"/>
    </row>
    <row r="278" spans="8:8" ht="15" customHeight="1" x14ac:dyDescent="0.3">
      <c r="H278" s="232"/>
    </row>
    <row r="279" spans="8:8" ht="15" customHeight="1" x14ac:dyDescent="0.3">
      <c r="H279" s="232"/>
    </row>
    <row r="280" spans="8:8" ht="15" customHeight="1" x14ac:dyDescent="0.3">
      <c r="H280" s="232"/>
    </row>
    <row r="281" spans="8:8" ht="15" customHeight="1" x14ac:dyDescent="0.3">
      <c r="H281" s="232"/>
    </row>
    <row r="282" spans="8:8" ht="15" customHeight="1" x14ac:dyDescent="0.3">
      <c r="H282" s="232"/>
    </row>
    <row r="283" spans="8:8" ht="15" customHeight="1" x14ac:dyDescent="0.3">
      <c r="H283" s="232"/>
    </row>
    <row r="284" spans="8:8" ht="15" customHeight="1" x14ac:dyDescent="0.3">
      <c r="H284" s="232"/>
    </row>
    <row r="285" spans="8:8" ht="15" customHeight="1" x14ac:dyDescent="0.3">
      <c r="H285" s="232"/>
    </row>
    <row r="286" spans="8:8" ht="15" customHeight="1" x14ac:dyDescent="0.3">
      <c r="H286" s="232"/>
    </row>
    <row r="287" spans="8:8" ht="15" customHeight="1" x14ac:dyDescent="0.3">
      <c r="H287" s="232"/>
    </row>
    <row r="288" spans="8:8" ht="15" customHeight="1" x14ac:dyDescent="0.3">
      <c r="H288" s="232"/>
    </row>
    <row r="289" spans="8:8" ht="15" customHeight="1" x14ac:dyDescent="0.3">
      <c r="H289" s="232"/>
    </row>
    <row r="290" spans="8:8" ht="15" customHeight="1" x14ac:dyDescent="0.3">
      <c r="H290" s="232"/>
    </row>
    <row r="291" spans="8:8" ht="15" customHeight="1" x14ac:dyDescent="0.3">
      <c r="H291" s="232"/>
    </row>
    <row r="292" spans="8:8" ht="15" customHeight="1" x14ac:dyDescent="0.3">
      <c r="H292" s="232"/>
    </row>
    <row r="293" spans="8:8" ht="15" customHeight="1" x14ac:dyDescent="0.3">
      <c r="H293" s="232"/>
    </row>
    <row r="294" spans="8:8" ht="15" customHeight="1" x14ac:dyDescent="0.3">
      <c r="H294" s="232"/>
    </row>
    <row r="295" spans="8:8" ht="15" customHeight="1" x14ac:dyDescent="0.3">
      <c r="H295" s="232"/>
    </row>
    <row r="296" spans="8:8" ht="15" customHeight="1" x14ac:dyDescent="0.3">
      <c r="H296" s="232"/>
    </row>
    <row r="297" spans="8:8" ht="15" customHeight="1" x14ac:dyDescent="0.3">
      <c r="H297" s="232"/>
    </row>
    <row r="298" spans="8:8" ht="15" customHeight="1" x14ac:dyDescent="0.3">
      <c r="H298" s="232"/>
    </row>
    <row r="299" spans="8:8" ht="15" customHeight="1" x14ac:dyDescent="0.3">
      <c r="H299" s="232"/>
    </row>
    <row r="300" spans="8:8" ht="15" customHeight="1" x14ac:dyDescent="0.3">
      <c r="H300" s="232"/>
    </row>
    <row r="301" spans="8:8" ht="15" customHeight="1" x14ac:dyDescent="0.3">
      <c r="H301" s="232"/>
    </row>
    <row r="302" spans="8:8" ht="15" customHeight="1" x14ac:dyDescent="0.3">
      <c r="H302" s="232"/>
    </row>
    <row r="303" spans="8:8" ht="15" customHeight="1" x14ac:dyDescent="0.3">
      <c r="H303" s="232"/>
    </row>
    <row r="304" spans="8:8" ht="15" customHeight="1" x14ac:dyDescent="0.3">
      <c r="H304" s="232"/>
    </row>
    <row r="305" spans="8:8" ht="15" customHeight="1" x14ac:dyDescent="0.3">
      <c r="H305" s="232"/>
    </row>
    <row r="306" spans="8:8" ht="15" customHeight="1" x14ac:dyDescent="0.3">
      <c r="H306" s="232"/>
    </row>
    <row r="307" spans="8:8" ht="15" customHeight="1" x14ac:dyDescent="0.3">
      <c r="H307" s="232"/>
    </row>
    <row r="308" spans="8:8" ht="15" customHeight="1" x14ac:dyDescent="0.3">
      <c r="H308" s="232"/>
    </row>
    <row r="309" spans="8:8" ht="15" customHeight="1" x14ac:dyDescent="0.3">
      <c r="H309" s="232"/>
    </row>
    <row r="310" spans="8:8" ht="15" customHeight="1" x14ac:dyDescent="0.3">
      <c r="H310" s="232"/>
    </row>
    <row r="311" spans="8:8" ht="15" customHeight="1" x14ac:dyDescent="0.3">
      <c r="H311" s="232"/>
    </row>
    <row r="312" spans="8:8" ht="15" customHeight="1" x14ac:dyDescent="0.3">
      <c r="H312" s="232"/>
    </row>
    <row r="313" spans="8:8" ht="15" customHeight="1" x14ac:dyDescent="0.3">
      <c r="H313" s="232"/>
    </row>
    <row r="314" spans="8:8" ht="15" customHeight="1" x14ac:dyDescent="0.3">
      <c r="H314" s="232"/>
    </row>
    <row r="315" spans="8:8" ht="15" customHeight="1" x14ac:dyDescent="0.3">
      <c r="H315" s="232"/>
    </row>
    <row r="316" spans="8:8" ht="15" customHeight="1" x14ac:dyDescent="0.3">
      <c r="H316" s="232"/>
    </row>
    <row r="317" spans="8:8" ht="15" customHeight="1" x14ac:dyDescent="0.3">
      <c r="H317" s="232"/>
    </row>
    <row r="318" spans="8:8" ht="15" customHeight="1" x14ac:dyDescent="0.3">
      <c r="H318" s="232"/>
    </row>
    <row r="319" spans="8:8" ht="15" customHeight="1" x14ac:dyDescent="0.3">
      <c r="H319" s="232"/>
    </row>
    <row r="320" spans="8:8" ht="15" customHeight="1" x14ac:dyDescent="0.3">
      <c r="H320" s="232"/>
    </row>
    <row r="321" spans="8:8" ht="15" customHeight="1" x14ac:dyDescent="0.3">
      <c r="H321" s="232"/>
    </row>
    <row r="322" spans="8:8" ht="15" customHeight="1" x14ac:dyDescent="0.3">
      <c r="H322" s="232"/>
    </row>
    <row r="323" spans="8:8" ht="15" customHeight="1" x14ac:dyDescent="0.3">
      <c r="H323" s="232"/>
    </row>
    <row r="324" spans="8:8" ht="15" customHeight="1" x14ac:dyDescent="0.3">
      <c r="H324" s="232"/>
    </row>
    <row r="325" spans="8:8" ht="15" customHeight="1" x14ac:dyDescent="0.3">
      <c r="H325" s="232"/>
    </row>
    <row r="326" spans="8:8" ht="15" customHeight="1" x14ac:dyDescent="0.3">
      <c r="H326" s="232"/>
    </row>
    <row r="327" spans="8:8" ht="15" customHeight="1" x14ac:dyDescent="0.3">
      <c r="H327" s="232"/>
    </row>
    <row r="328" spans="8:8" ht="15" customHeight="1" x14ac:dyDescent="0.3">
      <c r="H328" s="232"/>
    </row>
    <row r="329" spans="8:8" ht="15" customHeight="1" x14ac:dyDescent="0.3">
      <c r="H329" s="232"/>
    </row>
    <row r="330" spans="8:8" ht="15" customHeight="1" x14ac:dyDescent="0.3">
      <c r="H330" s="232"/>
    </row>
    <row r="331" spans="8:8" ht="15" customHeight="1" x14ac:dyDescent="0.3">
      <c r="H331" s="232"/>
    </row>
    <row r="332" spans="8:8" ht="15" customHeight="1" x14ac:dyDescent="0.3">
      <c r="H332" s="232"/>
    </row>
    <row r="333" spans="8:8" ht="15" customHeight="1" x14ac:dyDescent="0.3">
      <c r="H333" s="232"/>
    </row>
    <row r="334" spans="8:8" ht="15" customHeight="1" x14ac:dyDescent="0.3">
      <c r="H334" s="232"/>
    </row>
    <row r="335" spans="8:8" ht="15" customHeight="1" x14ac:dyDescent="0.3">
      <c r="H335" s="232"/>
    </row>
    <row r="336" spans="8:8" ht="15" customHeight="1" x14ac:dyDescent="0.3">
      <c r="H336" s="232"/>
    </row>
    <row r="337" spans="8:8" ht="15" customHeight="1" x14ac:dyDescent="0.3">
      <c r="H337" s="232"/>
    </row>
    <row r="338" spans="8:8" ht="15" customHeight="1" x14ac:dyDescent="0.3">
      <c r="H338" s="232"/>
    </row>
    <row r="339" spans="8:8" ht="15" customHeight="1" x14ac:dyDescent="0.3">
      <c r="H339" s="232"/>
    </row>
    <row r="340" spans="8:8" ht="15" customHeight="1" x14ac:dyDescent="0.3">
      <c r="H340" s="232"/>
    </row>
    <row r="341" spans="8:8" ht="15" customHeight="1" x14ac:dyDescent="0.3">
      <c r="H341" s="232"/>
    </row>
    <row r="342" spans="8:8" ht="15" customHeight="1" x14ac:dyDescent="0.3">
      <c r="H342" s="232"/>
    </row>
    <row r="343" spans="8:8" ht="15" customHeight="1" x14ac:dyDescent="0.3">
      <c r="H343" s="232"/>
    </row>
    <row r="344" spans="8:8" ht="15" customHeight="1" x14ac:dyDescent="0.3">
      <c r="H344" s="232"/>
    </row>
    <row r="345" spans="8:8" ht="15" customHeight="1" x14ac:dyDescent="0.3">
      <c r="H345" s="232"/>
    </row>
    <row r="346" spans="8:8" ht="15" customHeight="1" x14ac:dyDescent="0.3">
      <c r="H346" s="232"/>
    </row>
    <row r="347" spans="8:8" ht="15" customHeight="1" x14ac:dyDescent="0.3">
      <c r="H347" s="232"/>
    </row>
    <row r="348" spans="8:8" ht="15" customHeight="1" x14ac:dyDescent="0.3">
      <c r="H348" s="232"/>
    </row>
    <row r="349" spans="8:8" ht="15" customHeight="1" x14ac:dyDescent="0.3">
      <c r="H349" s="232"/>
    </row>
    <row r="350" spans="8:8" ht="15" customHeight="1" x14ac:dyDescent="0.3">
      <c r="H350" s="232"/>
    </row>
    <row r="351" spans="8:8" ht="15" customHeight="1" x14ac:dyDescent="0.3">
      <c r="H351" s="232"/>
    </row>
    <row r="352" spans="8:8" ht="15" customHeight="1" x14ac:dyDescent="0.3">
      <c r="H352" s="232"/>
    </row>
    <row r="353" spans="8:8" ht="15" customHeight="1" x14ac:dyDescent="0.3">
      <c r="H353" s="232"/>
    </row>
    <row r="354" spans="8:8" ht="15" customHeight="1" x14ac:dyDescent="0.3">
      <c r="H354" s="232"/>
    </row>
    <row r="355" spans="8:8" ht="15" customHeight="1" x14ac:dyDescent="0.3">
      <c r="H355" s="232"/>
    </row>
    <row r="356" spans="8:8" ht="15" customHeight="1" x14ac:dyDescent="0.3">
      <c r="H356" s="232"/>
    </row>
    <row r="357" spans="8:8" ht="15" customHeight="1" x14ac:dyDescent="0.3">
      <c r="H357" s="232"/>
    </row>
    <row r="358" spans="8:8" ht="15" customHeight="1" x14ac:dyDescent="0.3">
      <c r="H358" s="232"/>
    </row>
    <row r="359" spans="8:8" ht="15" customHeight="1" x14ac:dyDescent="0.3">
      <c r="H359" s="232"/>
    </row>
    <row r="360" spans="8:8" ht="15" customHeight="1" x14ac:dyDescent="0.3">
      <c r="H360" s="232"/>
    </row>
    <row r="361" spans="8:8" ht="15" customHeight="1" x14ac:dyDescent="0.3">
      <c r="H361" s="232"/>
    </row>
    <row r="362" spans="8:8" ht="15" customHeight="1" x14ac:dyDescent="0.3">
      <c r="H362" s="232"/>
    </row>
    <row r="363" spans="8:8" ht="15" customHeight="1" x14ac:dyDescent="0.3">
      <c r="H363" s="232"/>
    </row>
    <row r="364" spans="8:8" ht="15" customHeight="1" x14ac:dyDescent="0.3">
      <c r="H364" s="232"/>
    </row>
    <row r="365" spans="8:8" ht="15" customHeight="1" x14ac:dyDescent="0.3">
      <c r="H365" s="232"/>
    </row>
    <row r="366" spans="8:8" ht="15" customHeight="1" x14ac:dyDescent="0.3">
      <c r="H366" s="232"/>
    </row>
    <row r="367" spans="8:8" ht="15" customHeight="1" x14ac:dyDescent="0.3">
      <c r="H367" s="232"/>
    </row>
    <row r="368" spans="8:8" ht="15" customHeight="1" x14ac:dyDescent="0.3">
      <c r="H368" s="232"/>
    </row>
    <row r="369" spans="8:8" ht="15" customHeight="1" x14ac:dyDescent="0.3">
      <c r="H369" s="232"/>
    </row>
    <row r="370" spans="8:8" ht="15" customHeight="1" x14ac:dyDescent="0.3">
      <c r="H370" s="232"/>
    </row>
    <row r="371" spans="8:8" ht="15" customHeight="1" x14ac:dyDescent="0.3">
      <c r="H371" s="232"/>
    </row>
    <row r="372" spans="8:8" ht="15" customHeight="1" x14ac:dyDescent="0.3">
      <c r="H372" s="232"/>
    </row>
    <row r="373" spans="8:8" ht="15" customHeight="1" x14ac:dyDescent="0.3">
      <c r="H373" s="232"/>
    </row>
    <row r="374" spans="8:8" ht="15" customHeight="1" x14ac:dyDescent="0.3">
      <c r="H374" s="232"/>
    </row>
    <row r="375" spans="8:8" ht="15" customHeight="1" x14ac:dyDescent="0.3">
      <c r="H375" s="232"/>
    </row>
    <row r="376" spans="8:8" ht="15" customHeight="1" x14ac:dyDescent="0.3">
      <c r="H376" s="232"/>
    </row>
    <row r="377" spans="8:8" ht="15" customHeight="1" x14ac:dyDescent="0.3">
      <c r="H377" s="232"/>
    </row>
    <row r="378" spans="8:8" ht="15" customHeight="1" x14ac:dyDescent="0.3">
      <c r="H378" s="232"/>
    </row>
    <row r="379" spans="8:8" ht="15" customHeight="1" x14ac:dyDescent="0.3">
      <c r="H379" s="232"/>
    </row>
    <row r="380" spans="8:8" ht="15" customHeight="1" x14ac:dyDescent="0.3">
      <c r="H380" s="232"/>
    </row>
    <row r="381" spans="8:8" ht="15" customHeight="1" x14ac:dyDescent="0.3">
      <c r="H381" s="232"/>
    </row>
    <row r="382" spans="8:8" ht="15" customHeight="1" x14ac:dyDescent="0.3">
      <c r="H382" s="232"/>
    </row>
    <row r="383" spans="8:8" ht="15" customHeight="1" x14ac:dyDescent="0.3">
      <c r="H383" s="232"/>
    </row>
    <row r="384" spans="8:8" ht="15" customHeight="1" x14ac:dyDescent="0.3">
      <c r="H384" s="232"/>
    </row>
    <row r="385" spans="8:8" ht="15" customHeight="1" x14ac:dyDescent="0.3">
      <c r="H385" s="232"/>
    </row>
    <row r="386" spans="8:8" ht="15" customHeight="1" x14ac:dyDescent="0.3">
      <c r="H386" s="232"/>
    </row>
    <row r="387" spans="8:8" ht="15" customHeight="1" x14ac:dyDescent="0.3">
      <c r="H387" s="232"/>
    </row>
    <row r="388" spans="8:8" ht="15" customHeight="1" x14ac:dyDescent="0.3">
      <c r="H388" s="232"/>
    </row>
    <row r="389" spans="8:8" ht="15" customHeight="1" x14ac:dyDescent="0.3">
      <c r="H389" s="232"/>
    </row>
    <row r="390" spans="8:8" ht="15" customHeight="1" x14ac:dyDescent="0.3">
      <c r="H390" s="232"/>
    </row>
    <row r="391" spans="8:8" ht="15" customHeight="1" x14ac:dyDescent="0.3">
      <c r="H391" s="232"/>
    </row>
    <row r="392" spans="8:8" ht="15" customHeight="1" x14ac:dyDescent="0.3">
      <c r="H392" s="232"/>
    </row>
    <row r="393" spans="8:8" ht="15" customHeight="1" x14ac:dyDescent="0.3">
      <c r="H393" s="232"/>
    </row>
    <row r="394" spans="8:8" ht="15" customHeight="1" x14ac:dyDescent="0.3">
      <c r="H394" s="232"/>
    </row>
    <row r="395" spans="8:8" ht="15" customHeight="1" x14ac:dyDescent="0.3">
      <c r="H395" s="232"/>
    </row>
    <row r="396" spans="8:8" ht="15" customHeight="1" x14ac:dyDescent="0.3">
      <c r="H396" s="232"/>
    </row>
    <row r="397" spans="8:8" ht="15" customHeight="1" x14ac:dyDescent="0.3">
      <c r="H397" s="232"/>
    </row>
    <row r="398" spans="8:8" ht="15" customHeight="1" x14ac:dyDescent="0.3">
      <c r="H398" s="232"/>
    </row>
    <row r="399" spans="8:8" ht="15" customHeight="1" x14ac:dyDescent="0.3">
      <c r="H399" s="232"/>
    </row>
    <row r="400" spans="8:8" ht="15" customHeight="1" x14ac:dyDescent="0.3">
      <c r="H400" s="232"/>
    </row>
    <row r="401" spans="8:8" ht="15" customHeight="1" x14ac:dyDescent="0.3">
      <c r="H401" s="232"/>
    </row>
    <row r="402" spans="8:8" ht="15" customHeight="1" x14ac:dyDescent="0.3">
      <c r="H402" s="232"/>
    </row>
    <row r="403" spans="8:8" ht="15" customHeight="1" x14ac:dyDescent="0.3">
      <c r="H403" s="232"/>
    </row>
    <row r="404" spans="8:8" ht="15" customHeight="1" x14ac:dyDescent="0.3">
      <c r="H404" s="232"/>
    </row>
    <row r="405" spans="8:8" ht="15" customHeight="1" x14ac:dyDescent="0.3">
      <c r="H405" s="232"/>
    </row>
    <row r="406" spans="8:8" ht="15" customHeight="1" x14ac:dyDescent="0.3">
      <c r="H406" s="232"/>
    </row>
    <row r="407" spans="8:8" ht="15" customHeight="1" x14ac:dyDescent="0.3">
      <c r="H407" s="232"/>
    </row>
    <row r="408" spans="8:8" ht="15" customHeight="1" x14ac:dyDescent="0.3">
      <c r="H408" s="232"/>
    </row>
    <row r="409" spans="8:8" ht="15" customHeight="1" x14ac:dyDescent="0.3">
      <c r="H409" s="232"/>
    </row>
    <row r="410" spans="8:8" ht="15" customHeight="1" x14ac:dyDescent="0.3">
      <c r="H410" s="232"/>
    </row>
    <row r="411" spans="8:8" ht="15" customHeight="1" x14ac:dyDescent="0.3">
      <c r="H411" s="232"/>
    </row>
    <row r="412" spans="8:8" ht="15" customHeight="1" x14ac:dyDescent="0.3">
      <c r="H412" s="232"/>
    </row>
    <row r="413" spans="8:8" ht="15" customHeight="1" x14ac:dyDescent="0.3">
      <c r="H413" s="232"/>
    </row>
    <row r="414" spans="8:8" ht="15" customHeight="1" x14ac:dyDescent="0.3">
      <c r="H414" s="232"/>
    </row>
    <row r="415" spans="8:8" ht="15" customHeight="1" x14ac:dyDescent="0.3">
      <c r="H415" s="232"/>
    </row>
    <row r="416" spans="8:8" ht="15" customHeight="1" x14ac:dyDescent="0.3">
      <c r="H416" s="232"/>
    </row>
    <row r="417" spans="8:8" ht="15" customHeight="1" x14ac:dyDescent="0.3">
      <c r="H417" s="232"/>
    </row>
    <row r="418" spans="8:8" ht="15" customHeight="1" x14ac:dyDescent="0.3">
      <c r="H418" s="232"/>
    </row>
    <row r="419" spans="8:8" ht="15" customHeight="1" x14ac:dyDescent="0.3">
      <c r="H419" s="232"/>
    </row>
    <row r="420" spans="8:8" ht="15" customHeight="1" x14ac:dyDescent="0.3">
      <c r="H420" s="232"/>
    </row>
    <row r="421" spans="8:8" ht="15" customHeight="1" x14ac:dyDescent="0.3">
      <c r="H421" s="232"/>
    </row>
    <row r="422" spans="8:8" ht="15" customHeight="1" x14ac:dyDescent="0.3">
      <c r="H422" s="232"/>
    </row>
    <row r="423" spans="8:8" ht="15" customHeight="1" x14ac:dyDescent="0.3">
      <c r="H423" s="232"/>
    </row>
    <row r="424" spans="8:8" ht="15" customHeight="1" x14ac:dyDescent="0.3">
      <c r="H424" s="232"/>
    </row>
    <row r="425" spans="8:8" ht="15" customHeight="1" x14ac:dyDescent="0.3">
      <c r="H425" s="232"/>
    </row>
    <row r="426" spans="8:8" ht="15" customHeight="1" x14ac:dyDescent="0.3">
      <c r="H426" s="232"/>
    </row>
    <row r="427" spans="8:8" ht="15" customHeight="1" x14ac:dyDescent="0.3">
      <c r="H427" s="232"/>
    </row>
    <row r="428" spans="8:8" ht="15" customHeight="1" x14ac:dyDescent="0.3">
      <c r="H428" s="232"/>
    </row>
    <row r="429" spans="8:8" ht="15" customHeight="1" x14ac:dyDescent="0.3">
      <c r="H429" s="232"/>
    </row>
    <row r="430" spans="8:8" ht="15" customHeight="1" x14ac:dyDescent="0.3">
      <c r="H430" s="232"/>
    </row>
    <row r="431" spans="8:8" ht="15" customHeight="1" x14ac:dyDescent="0.3">
      <c r="H431" s="232"/>
    </row>
    <row r="432" spans="8:8" ht="15" customHeight="1" x14ac:dyDescent="0.3">
      <c r="H432" s="232"/>
    </row>
    <row r="433" spans="8:8" ht="15" customHeight="1" x14ac:dyDescent="0.3">
      <c r="H433" s="232"/>
    </row>
    <row r="434" spans="8:8" ht="15" customHeight="1" x14ac:dyDescent="0.3">
      <c r="H434" s="232"/>
    </row>
    <row r="435" spans="8:8" ht="15" customHeight="1" x14ac:dyDescent="0.3">
      <c r="H435" s="232"/>
    </row>
    <row r="436" spans="8:8" ht="15" customHeight="1" x14ac:dyDescent="0.3">
      <c r="H436" s="232"/>
    </row>
    <row r="437" spans="8:8" ht="15" customHeight="1" x14ac:dyDescent="0.3">
      <c r="H437" s="232"/>
    </row>
    <row r="438" spans="8:8" ht="15" customHeight="1" x14ac:dyDescent="0.3">
      <c r="H438" s="232"/>
    </row>
    <row r="439" spans="8:8" ht="15" customHeight="1" x14ac:dyDescent="0.3">
      <c r="H439" s="232"/>
    </row>
    <row r="440" spans="8:8" ht="15" customHeight="1" x14ac:dyDescent="0.3">
      <c r="H440" s="232"/>
    </row>
    <row r="441" spans="8:8" ht="15" customHeight="1" x14ac:dyDescent="0.3">
      <c r="H441" s="232"/>
    </row>
    <row r="442" spans="8:8" ht="15" customHeight="1" x14ac:dyDescent="0.3">
      <c r="H442" s="232"/>
    </row>
    <row r="443" spans="8:8" ht="15" customHeight="1" x14ac:dyDescent="0.3">
      <c r="H443" s="232"/>
    </row>
    <row r="444" spans="8:8" ht="15" customHeight="1" x14ac:dyDescent="0.3">
      <c r="H444" s="232"/>
    </row>
    <row r="445" spans="8:8" ht="15" customHeight="1" x14ac:dyDescent="0.3">
      <c r="H445" s="232"/>
    </row>
    <row r="446" spans="8:8" ht="15" customHeight="1" x14ac:dyDescent="0.3">
      <c r="H446" s="232"/>
    </row>
    <row r="447" spans="8:8" ht="15" customHeight="1" x14ac:dyDescent="0.3">
      <c r="H447" s="232"/>
    </row>
    <row r="448" spans="8:8" ht="15" customHeight="1" x14ac:dyDescent="0.3">
      <c r="H448" s="232"/>
    </row>
    <row r="449" spans="8:8" ht="15" customHeight="1" x14ac:dyDescent="0.3">
      <c r="H449" s="232"/>
    </row>
    <row r="450" spans="8:8" ht="15" customHeight="1" x14ac:dyDescent="0.3">
      <c r="H450" s="232"/>
    </row>
    <row r="451" spans="8:8" ht="15" customHeight="1" x14ac:dyDescent="0.3">
      <c r="H451" s="232"/>
    </row>
    <row r="452" spans="8:8" ht="15" customHeight="1" x14ac:dyDescent="0.3">
      <c r="H452" s="232"/>
    </row>
    <row r="453" spans="8:8" ht="15" customHeight="1" x14ac:dyDescent="0.3">
      <c r="H453" s="232"/>
    </row>
    <row r="454" spans="8:8" ht="15" customHeight="1" x14ac:dyDescent="0.3">
      <c r="H454" s="232"/>
    </row>
    <row r="455" spans="8:8" ht="15" customHeight="1" x14ac:dyDescent="0.3">
      <c r="H455" s="232"/>
    </row>
    <row r="456" spans="8:8" ht="15" customHeight="1" x14ac:dyDescent="0.3">
      <c r="H456" s="232"/>
    </row>
    <row r="457" spans="8:8" ht="15" customHeight="1" x14ac:dyDescent="0.3">
      <c r="H457" s="232"/>
    </row>
    <row r="458" spans="8:8" ht="15" customHeight="1" x14ac:dyDescent="0.3">
      <c r="H458" s="232"/>
    </row>
    <row r="459" spans="8:8" ht="15" customHeight="1" x14ac:dyDescent="0.3">
      <c r="H459" s="232"/>
    </row>
    <row r="460" spans="8:8" ht="15" customHeight="1" x14ac:dyDescent="0.3">
      <c r="H460" s="232"/>
    </row>
    <row r="461" spans="8:8" ht="15" customHeight="1" x14ac:dyDescent="0.3">
      <c r="H461" s="232"/>
    </row>
    <row r="462" spans="8:8" ht="15" customHeight="1" x14ac:dyDescent="0.3">
      <c r="H462" s="232"/>
    </row>
    <row r="463" spans="8:8" ht="15" customHeight="1" x14ac:dyDescent="0.3">
      <c r="H463" s="232"/>
    </row>
    <row r="464" spans="8:8" ht="15" customHeight="1" x14ac:dyDescent="0.3">
      <c r="H464" s="232"/>
    </row>
    <row r="465" spans="8:8" ht="15" customHeight="1" x14ac:dyDescent="0.3">
      <c r="H465" s="232"/>
    </row>
    <row r="466" spans="8:8" ht="15" customHeight="1" x14ac:dyDescent="0.3">
      <c r="H466" s="232"/>
    </row>
    <row r="467" spans="8:8" ht="15" customHeight="1" x14ac:dyDescent="0.3">
      <c r="H467" s="232"/>
    </row>
    <row r="468" spans="8:8" ht="15" customHeight="1" x14ac:dyDescent="0.3">
      <c r="H468" s="232"/>
    </row>
    <row r="469" spans="8:8" ht="15" customHeight="1" x14ac:dyDescent="0.3">
      <c r="H469" s="232"/>
    </row>
    <row r="470" spans="8:8" ht="15" customHeight="1" x14ac:dyDescent="0.3">
      <c r="H470" s="232"/>
    </row>
    <row r="471" spans="8:8" ht="15" customHeight="1" x14ac:dyDescent="0.3">
      <c r="H471" s="232"/>
    </row>
    <row r="472" spans="8:8" ht="15" customHeight="1" x14ac:dyDescent="0.3">
      <c r="H472" s="232"/>
    </row>
    <row r="473" spans="8:8" ht="15" customHeight="1" x14ac:dyDescent="0.3">
      <c r="H473" s="232"/>
    </row>
    <row r="474" spans="8:8" ht="15" customHeight="1" x14ac:dyDescent="0.3">
      <c r="H474" s="232"/>
    </row>
    <row r="475" spans="8:8" ht="15" customHeight="1" x14ac:dyDescent="0.3">
      <c r="H475" s="232"/>
    </row>
    <row r="476" spans="8:8" ht="15" customHeight="1" x14ac:dyDescent="0.3">
      <c r="H476" s="232"/>
    </row>
    <row r="477" spans="8:8" ht="15" customHeight="1" x14ac:dyDescent="0.3">
      <c r="H477" s="232"/>
    </row>
    <row r="478" spans="8:8" ht="15" customHeight="1" x14ac:dyDescent="0.3">
      <c r="H478" s="232"/>
    </row>
    <row r="479" spans="8:8" ht="15" customHeight="1" x14ac:dyDescent="0.3">
      <c r="H479" s="232"/>
    </row>
    <row r="480" spans="8:8" ht="15" customHeight="1" x14ac:dyDescent="0.3">
      <c r="H480" s="232"/>
    </row>
    <row r="481" spans="8:8" ht="15" customHeight="1" x14ac:dyDescent="0.3">
      <c r="H481" s="232"/>
    </row>
    <row r="482" spans="8:8" ht="15" customHeight="1" x14ac:dyDescent="0.3">
      <c r="H482" s="232"/>
    </row>
    <row r="483" spans="8:8" ht="15" customHeight="1" x14ac:dyDescent="0.3">
      <c r="H483" s="232"/>
    </row>
    <row r="484" spans="8:8" ht="15" customHeight="1" x14ac:dyDescent="0.3">
      <c r="H484" s="232"/>
    </row>
    <row r="485" spans="8:8" ht="15" customHeight="1" x14ac:dyDescent="0.3">
      <c r="H485" s="232"/>
    </row>
    <row r="486" spans="8:8" ht="15" customHeight="1" x14ac:dyDescent="0.3">
      <c r="H486" s="232"/>
    </row>
    <row r="487" spans="8:8" ht="15" customHeight="1" x14ac:dyDescent="0.3">
      <c r="H487" s="232"/>
    </row>
    <row r="488" spans="8:8" ht="15" customHeight="1" x14ac:dyDescent="0.3">
      <c r="H488" s="232"/>
    </row>
    <row r="489" spans="8:8" ht="15" customHeight="1" x14ac:dyDescent="0.3">
      <c r="H489" s="232"/>
    </row>
    <row r="490" spans="8:8" ht="15" customHeight="1" x14ac:dyDescent="0.3">
      <c r="H490" s="232"/>
    </row>
    <row r="491" spans="8:8" ht="15" customHeight="1" x14ac:dyDescent="0.3">
      <c r="H491" s="232"/>
    </row>
    <row r="492" spans="8:8" ht="15" customHeight="1" x14ac:dyDescent="0.3">
      <c r="H492" s="232"/>
    </row>
    <row r="493" spans="8:8" ht="15" customHeight="1" x14ac:dyDescent="0.3">
      <c r="H493" s="232"/>
    </row>
    <row r="494" spans="8:8" ht="15" customHeight="1" x14ac:dyDescent="0.3">
      <c r="H494" s="232"/>
    </row>
    <row r="495" spans="8:8" ht="15" customHeight="1" x14ac:dyDescent="0.3">
      <c r="H495" s="232"/>
    </row>
    <row r="496" spans="8:8" ht="15" customHeight="1" x14ac:dyDescent="0.3">
      <c r="H496" s="232"/>
    </row>
    <row r="497" spans="8:8" ht="15" customHeight="1" x14ac:dyDescent="0.3">
      <c r="H497" s="232"/>
    </row>
    <row r="498" spans="8:8" ht="15" customHeight="1" x14ac:dyDescent="0.3">
      <c r="H498" s="232"/>
    </row>
    <row r="499" spans="8:8" ht="15" customHeight="1" x14ac:dyDescent="0.3">
      <c r="H499" s="232"/>
    </row>
    <row r="500" spans="8:8" ht="15" customHeight="1" x14ac:dyDescent="0.3">
      <c r="H500" s="232"/>
    </row>
    <row r="501" spans="8:8" ht="15" customHeight="1" x14ac:dyDescent="0.3">
      <c r="H501" s="232"/>
    </row>
    <row r="502" spans="8:8" ht="15" customHeight="1" x14ac:dyDescent="0.3">
      <c r="H502" s="232"/>
    </row>
    <row r="503" spans="8:8" ht="15" customHeight="1" x14ac:dyDescent="0.3">
      <c r="H503" s="232"/>
    </row>
    <row r="504" spans="8:8" ht="15" customHeight="1" x14ac:dyDescent="0.3">
      <c r="H504" s="232"/>
    </row>
    <row r="505" spans="8:8" ht="15" customHeight="1" x14ac:dyDescent="0.3">
      <c r="H505" s="232"/>
    </row>
    <row r="506" spans="8:8" ht="15" customHeight="1" x14ac:dyDescent="0.3">
      <c r="H506" s="232"/>
    </row>
    <row r="507" spans="8:8" ht="15" customHeight="1" x14ac:dyDescent="0.3">
      <c r="H507" s="232"/>
    </row>
    <row r="508" spans="8:8" ht="15" customHeight="1" x14ac:dyDescent="0.3">
      <c r="H508" s="232"/>
    </row>
    <row r="509" spans="8:8" ht="15" customHeight="1" x14ac:dyDescent="0.3">
      <c r="H509" s="232"/>
    </row>
    <row r="510" spans="8:8" ht="15" customHeight="1" x14ac:dyDescent="0.3">
      <c r="H510" s="232"/>
    </row>
    <row r="511" spans="8:8" ht="15" customHeight="1" x14ac:dyDescent="0.3">
      <c r="H511" s="232"/>
    </row>
    <row r="512" spans="8:8" ht="15" customHeight="1" x14ac:dyDescent="0.3">
      <c r="H512" s="232"/>
    </row>
    <row r="513" spans="8:8" ht="15" customHeight="1" x14ac:dyDescent="0.3">
      <c r="H513" s="232"/>
    </row>
    <row r="514" spans="8:8" ht="15" customHeight="1" x14ac:dyDescent="0.3">
      <c r="H514" s="232"/>
    </row>
    <row r="515" spans="8:8" ht="15" customHeight="1" x14ac:dyDescent="0.3">
      <c r="H515" s="232"/>
    </row>
    <row r="516" spans="8:8" ht="15" customHeight="1" x14ac:dyDescent="0.3">
      <c r="H516" s="232"/>
    </row>
    <row r="517" spans="8:8" ht="15" customHeight="1" x14ac:dyDescent="0.3">
      <c r="H517" s="232"/>
    </row>
    <row r="518" spans="8:8" ht="15" customHeight="1" x14ac:dyDescent="0.3">
      <c r="H518" s="232"/>
    </row>
    <row r="519" spans="8:8" ht="15" customHeight="1" x14ac:dyDescent="0.3">
      <c r="H519" s="232"/>
    </row>
    <row r="520" spans="8:8" ht="15" customHeight="1" x14ac:dyDescent="0.3">
      <c r="H520" s="232"/>
    </row>
    <row r="521" spans="8:8" ht="15" customHeight="1" x14ac:dyDescent="0.3">
      <c r="H521" s="232"/>
    </row>
    <row r="522" spans="8:8" ht="15" customHeight="1" x14ac:dyDescent="0.3">
      <c r="H522" s="232"/>
    </row>
    <row r="523" spans="8:8" ht="15" customHeight="1" x14ac:dyDescent="0.3">
      <c r="H523" s="232"/>
    </row>
    <row r="524" spans="8:8" ht="15" customHeight="1" x14ac:dyDescent="0.3">
      <c r="H524" s="232"/>
    </row>
    <row r="525" spans="8:8" ht="15" customHeight="1" x14ac:dyDescent="0.3">
      <c r="H525" s="232"/>
    </row>
    <row r="526" spans="8:8" ht="15" customHeight="1" x14ac:dyDescent="0.3">
      <c r="H526" s="232"/>
    </row>
    <row r="527" spans="8:8" ht="15" customHeight="1" x14ac:dyDescent="0.3">
      <c r="H527" s="232"/>
    </row>
    <row r="528" spans="8:8" ht="15" customHeight="1" x14ac:dyDescent="0.3">
      <c r="H528" s="232"/>
    </row>
    <row r="529" spans="8:8" ht="15" customHeight="1" x14ac:dyDescent="0.3">
      <c r="H529" s="232"/>
    </row>
    <row r="530" spans="8:8" ht="15" customHeight="1" x14ac:dyDescent="0.3">
      <c r="H530" s="232"/>
    </row>
    <row r="531" spans="8:8" ht="15" customHeight="1" x14ac:dyDescent="0.3">
      <c r="H531" s="232"/>
    </row>
    <row r="532" spans="8:8" ht="15" customHeight="1" x14ac:dyDescent="0.3">
      <c r="H532" s="232"/>
    </row>
    <row r="533" spans="8:8" ht="15" customHeight="1" x14ac:dyDescent="0.3">
      <c r="H533" s="232"/>
    </row>
    <row r="534" spans="8:8" ht="15" customHeight="1" x14ac:dyDescent="0.3">
      <c r="H534" s="232"/>
    </row>
    <row r="535" spans="8:8" ht="15" customHeight="1" x14ac:dyDescent="0.3">
      <c r="H535" s="232"/>
    </row>
    <row r="536" spans="8:8" ht="15" customHeight="1" x14ac:dyDescent="0.3">
      <c r="H536" s="232"/>
    </row>
    <row r="537" spans="8:8" ht="15" customHeight="1" x14ac:dyDescent="0.3">
      <c r="H537" s="232"/>
    </row>
    <row r="538" spans="8:8" ht="15" customHeight="1" x14ac:dyDescent="0.3">
      <c r="H538" s="232"/>
    </row>
    <row r="539" spans="8:8" ht="15" customHeight="1" x14ac:dyDescent="0.3">
      <c r="H539" s="232"/>
    </row>
    <row r="540" spans="8:8" ht="15" customHeight="1" x14ac:dyDescent="0.3">
      <c r="H540" s="232"/>
    </row>
    <row r="541" spans="8:8" ht="15" customHeight="1" x14ac:dyDescent="0.3">
      <c r="H541" s="232"/>
    </row>
    <row r="542" spans="8:8" ht="15" customHeight="1" x14ac:dyDescent="0.3">
      <c r="H542" s="232"/>
    </row>
    <row r="543" spans="8:8" ht="15" customHeight="1" x14ac:dyDescent="0.3">
      <c r="H543" s="232"/>
    </row>
    <row r="544" spans="8:8" ht="15" customHeight="1" x14ac:dyDescent="0.3">
      <c r="H544" s="232"/>
    </row>
    <row r="545" spans="8:8" ht="15" customHeight="1" x14ac:dyDescent="0.3">
      <c r="H545" s="232"/>
    </row>
    <row r="546" spans="8:8" ht="15" customHeight="1" x14ac:dyDescent="0.3">
      <c r="H546" s="232"/>
    </row>
    <row r="547" spans="8:8" ht="15" customHeight="1" x14ac:dyDescent="0.3">
      <c r="H547" s="232"/>
    </row>
    <row r="548" spans="8:8" ht="15" customHeight="1" x14ac:dyDescent="0.3">
      <c r="H548" s="232"/>
    </row>
    <row r="549" spans="8:8" ht="15" customHeight="1" x14ac:dyDescent="0.3">
      <c r="H549" s="232"/>
    </row>
    <row r="550" spans="8:8" ht="15" customHeight="1" x14ac:dyDescent="0.3">
      <c r="H550" s="232"/>
    </row>
    <row r="551" spans="8:8" ht="15" customHeight="1" x14ac:dyDescent="0.3">
      <c r="H551" s="232"/>
    </row>
    <row r="552" spans="8:8" ht="15" customHeight="1" x14ac:dyDescent="0.3">
      <c r="H552" s="232"/>
    </row>
    <row r="553" spans="8:8" ht="15" customHeight="1" x14ac:dyDescent="0.3">
      <c r="H553" s="232"/>
    </row>
    <row r="554" spans="8:8" ht="15" customHeight="1" x14ac:dyDescent="0.3">
      <c r="H554" s="232"/>
    </row>
    <row r="555" spans="8:8" ht="15" customHeight="1" x14ac:dyDescent="0.3">
      <c r="H555" s="232"/>
    </row>
    <row r="556" spans="8:8" ht="15" customHeight="1" x14ac:dyDescent="0.3">
      <c r="H556" s="232"/>
    </row>
    <row r="557" spans="8:8" ht="15" customHeight="1" x14ac:dyDescent="0.3">
      <c r="H557" s="232"/>
    </row>
    <row r="558" spans="8:8" ht="15" customHeight="1" x14ac:dyDescent="0.3">
      <c r="H558" s="232"/>
    </row>
    <row r="559" spans="8:8" ht="15" customHeight="1" x14ac:dyDescent="0.3">
      <c r="H559" s="232"/>
    </row>
  </sheetData>
  <sheetProtection algorithmName="SHA-512" hashValue="uIt8mvlZYye/CvDlv7+fNxQHX32u+2KSZiHHScECi5FBKTFrjGDw1uS9w9dzKATcHn5uZ7RGS8bvzwpgNeSelA==" saltValue="OARtmvb0dBnqdgQ9CX6itQ==" spinCount="100000" sheet="1" objects="1" scenarios="1" selectLockedCells="1"/>
  <mergeCells count="41">
    <mergeCell ref="B59:F59"/>
    <mergeCell ref="B60:F60"/>
    <mergeCell ref="B62:F62"/>
    <mergeCell ref="B47:B52"/>
    <mergeCell ref="C47:C52"/>
    <mergeCell ref="D47:E52"/>
    <mergeCell ref="B53:B58"/>
    <mergeCell ref="C53:C58"/>
    <mergeCell ref="D53:E58"/>
    <mergeCell ref="D61:E61"/>
    <mergeCell ref="B35:B40"/>
    <mergeCell ref="C35:C40"/>
    <mergeCell ref="D35:E40"/>
    <mergeCell ref="B41:B46"/>
    <mergeCell ref="C41:C46"/>
    <mergeCell ref="D41:E46"/>
    <mergeCell ref="B23:B28"/>
    <mergeCell ref="C23:C28"/>
    <mergeCell ref="D23:E28"/>
    <mergeCell ref="B29:B34"/>
    <mergeCell ref="C29:C34"/>
    <mergeCell ref="D29:E34"/>
    <mergeCell ref="B11:B16"/>
    <mergeCell ref="C11:C16"/>
    <mergeCell ref="D11:E16"/>
    <mergeCell ref="B17:B22"/>
    <mergeCell ref="C17:C22"/>
    <mergeCell ref="D17:E22"/>
    <mergeCell ref="H9:H10"/>
    <mergeCell ref="B3:H3"/>
    <mergeCell ref="B5:C5"/>
    <mergeCell ref="D5:F5"/>
    <mergeCell ref="B6:C6"/>
    <mergeCell ref="D6:F6"/>
    <mergeCell ref="B7:C7"/>
    <mergeCell ref="D7:F7"/>
    <mergeCell ref="B9:B10"/>
    <mergeCell ref="C9:C10"/>
    <mergeCell ref="D9:E10"/>
    <mergeCell ref="F9:F10"/>
    <mergeCell ref="G9:G10"/>
  </mergeCells>
  <phoneticPr fontId="31"/>
  <dataValidations count="4">
    <dataValidation type="list" allowBlank="1" showInputMessage="1" showErrorMessage="1" sqref="D11:E58" xr:uid="{6D4EB848-78E5-4FC2-BB72-54ED1B201B79}">
      <formula1>INDIRECT(C11)</formula1>
    </dataValidation>
    <dataValidation type="list" allowBlank="1" showInputMessage="1" showErrorMessage="1" sqref="C11:C58" xr:uid="{20250955-CAD3-4E9C-A9A5-7D7A5D160304}">
      <formula1>経費項目</formula1>
    </dataValidation>
    <dataValidation imeMode="hiragana" allowBlank="1" showInputMessage="1" showErrorMessage="1" sqref="F11:F57 H11:H57" xr:uid="{E9F48113-4B05-49A3-8C6A-32D7DDA71A5F}"/>
    <dataValidation imeMode="disabled" allowBlank="1" showInputMessage="1" showErrorMessage="1" sqref="G11:G57" xr:uid="{E73A7CDB-AFE8-4DC6-8907-BB8609377389}"/>
  </dataValidations>
  <printOptions horizontalCentered="1"/>
  <pageMargins left="0.39370078740157483" right="0.39370078740157483" top="0.59055118110236227" bottom="0" header="0.51181102362204722" footer="0.51181102362204722"/>
  <pageSetup paperSize="9" scale="89" orientation="landscape" r:id="rId1"/>
  <headerFooter alignWithMargins="0"/>
  <rowBreaks count="1" manualBreakCount="1">
    <brk id="3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4E6DF-5238-4E2D-8E82-ED5C70828CE6}">
  <sheetPr codeName="Sheet6"/>
  <dimension ref="A1:B4"/>
  <sheetViews>
    <sheetView workbookViewId="0"/>
  </sheetViews>
  <sheetFormatPr defaultRowHeight="14.4" x14ac:dyDescent="0.3"/>
  <cols>
    <col min="1" max="1" width="7.7265625" bestFit="1" customWidth="1"/>
    <col min="2" max="2" width="9.453125" bestFit="1" customWidth="1"/>
  </cols>
  <sheetData>
    <row r="1" spans="1:2" x14ac:dyDescent="0.3">
      <c r="A1" s="152" t="s">
        <v>225</v>
      </c>
      <c r="B1" s="152" t="s">
        <v>226</v>
      </c>
    </row>
    <row r="2" spans="1:2" x14ac:dyDescent="0.3">
      <c r="A2" s="152" t="s">
        <v>227</v>
      </c>
      <c r="B2" s="152" t="s">
        <v>228</v>
      </c>
    </row>
    <row r="3" spans="1:2" x14ac:dyDescent="0.3">
      <c r="A3" s="152" t="s">
        <v>229</v>
      </c>
      <c r="B3" s="152" t="s">
        <v>230</v>
      </c>
    </row>
    <row r="4" spans="1:2" x14ac:dyDescent="0.3">
      <c r="A4" s="152" t="s">
        <v>231</v>
      </c>
      <c r="B4" s="152" t="s">
        <v>232</v>
      </c>
    </row>
  </sheetData>
  <phoneticPr fontId="3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5A72-0C84-422D-9457-C63CEE430DC3}">
  <sheetPr codeName="Sheet7">
    <tabColor theme="1"/>
    <pageSetUpPr fitToPage="1"/>
  </sheetPr>
  <dimension ref="B2:T125"/>
  <sheetViews>
    <sheetView view="pageBreakPreview" zoomScale="60" zoomScaleNormal="55" workbookViewId="0"/>
  </sheetViews>
  <sheetFormatPr defaultColWidth="8.7265625" defaultRowHeight="15" x14ac:dyDescent="0.3"/>
  <cols>
    <col min="1" max="1" width="8.7265625" style="2"/>
    <col min="2" max="2" width="19.36328125" style="2" customWidth="1"/>
    <col min="3" max="3" width="22.26953125" style="2" customWidth="1"/>
    <col min="4" max="15" width="13.6328125" style="2" customWidth="1"/>
    <col min="16" max="20" width="9.6328125" style="2" customWidth="1"/>
    <col min="21" max="21" width="13.6328125" style="2" customWidth="1"/>
    <col min="22" max="16384" width="8.7265625" style="2"/>
  </cols>
  <sheetData>
    <row r="2" spans="2:20" ht="45" x14ac:dyDescent="0.3">
      <c r="B2" s="28"/>
      <c r="C2" s="28" t="s">
        <v>233</v>
      </c>
      <c r="D2" s="48" t="s">
        <v>234</v>
      </c>
      <c r="E2" s="48" t="s">
        <v>235</v>
      </c>
    </row>
    <row r="3" spans="2:20" x14ac:dyDescent="0.3">
      <c r="B3" s="28" t="s">
        <v>236</v>
      </c>
      <c r="C3" s="28" t="s">
        <v>237</v>
      </c>
      <c r="D3" s="51" t="str">
        <f>様式第１!O2</f>
        <v/>
      </c>
      <c r="E3" s="49" t="str">
        <f>TRIM(CLEAN(D3))</f>
        <v/>
      </c>
    </row>
    <row r="4" spans="2:20" x14ac:dyDescent="0.3">
      <c r="B4" s="28" t="s">
        <v>236</v>
      </c>
      <c r="C4" s="28" t="s">
        <v>238</v>
      </c>
      <c r="D4" s="60" t="str">
        <f>IF(様式第１!V5=0,"",様式第１!V5)</f>
        <v/>
      </c>
      <c r="E4" s="50" t="str">
        <f>D4</f>
        <v/>
      </c>
    </row>
    <row r="5" spans="2:20" x14ac:dyDescent="0.3">
      <c r="B5" s="28" t="s">
        <v>236</v>
      </c>
      <c r="C5" s="28" t="s">
        <v>239</v>
      </c>
      <c r="D5" s="60" t="str">
        <f>IF(様式第１!V35=0,"",様式第１!V35)</f>
        <v/>
      </c>
      <c r="E5" s="50" t="str">
        <f>D5</f>
        <v/>
      </c>
    </row>
    <row r="6" spans="2:20" x14ac:dyDescent="0.3">
      <c r="B6" s="28" t="s">
        <v>236</v>
      </c>
      <c r="C6" s="28" t="s">
        <v>240</v>
      </c>
      <c r="D6" s="51" t="str">
        <f>IF(様式第１!V23&lt;&gt;"",様式第１!V23,様式第１!V14)&amp;""</f>
        <v/>
      </c>
      <c r="E6" s="49" t="str">
        <f t="shared" ref="E6" si="0">TRIM(CLEAN(D6))</f>
        <v/>
      </c>
    </row>
    <row r="7" spans="2:20" x14ac:dyDescent="0.3">
      <c r="B7" s="29"/>
      <c r="C7" s="29"/>
      <c r="G7" s="101"/>
      <c r="H7" s="100" t="s">
        <v>241</v>
      </c>
      <c r="I7" s="100" t="s">
        <v>242</v>
      </c>
      <c r="J7" s="100" t="s">
        <v>243</v>
      </c>
      <c r="K7" s="100" t="s">
        <v>244</v>
      </c>
      <c r="L7" s="100" t="s">
        <v>245</v>
      </c>
      <c r="M7" s="100" t="s">
        <v>246</v>
      </c>
      <c r="N7" s="100" t="s">
        <v>247</v>
      </c>
      <c r="O7" s="100" t="s">
        <v>248</v>
      </c>
      <c r="P7" s="100" t="s">
        <v>249</v>
      </c>
      <c r="Q7" s="100" t="s">
        <v>250</v>
      </c>
      <c r="R7" s="100" t="s">
        <v>251</v>
      </c>
      <c r="S7" s="100" t="s">
        <v>252</v>
      </c>
      <c r="T7" s="100" t="s">
        <v>253</v>
      </c>
    </row>
    <row r="8" spans="2:20" x14ac:dyDescent="0.3">
      <c r="B8" s="28"/>
      <c r="C8" s="28" t="s">
        <v>233</v>
      </c>
      <c r="D8" s="33" t="s">
        <v>254</v>
      </c>
      <c r="E8" s="33" t="s">
        <v>255</v>
      </c>
      <c r="G8" s="101"/>
      <c r="H8" s="100" t="s">
        <v>256</v>
      </c>
      <c r="I8" s="100" t="s">
        <v>257</v>
      </c>
      <c r="J8" s="100" t="s">
        <v>258</v>
      </c>
      <c r="K8" s="100" t="s">
        <v>259</v>
      </c>
      <c r="L8" s="100" t="s">
        <v>260</v>
      </c>
      <c r="M8" s="100" t="s">
        <v>261</v>
      </c>
      <c r="N8" s="100" t="s">
        <v>262</v>
      </c>
      <c r="O8" s="100" t="s">
        <v>263</v>
      </c>
      <c r="P8" s="100" t="s">
        <v>264</v>
      </c>
      <c r="Q8" s="100" t="s">
        <v>265</v>
      </c>
      <c r="R8" s="100" t="s">
        <v>266</v>
      </c>
      <c r="S8" s="100" t="s">
        <v>267</v>
      </c>
      <c r="T8" s="100" t="s">
        <v>268</v>
      </c>
    </row>
    <row r="9" spans="2:20" x14ac:dyDescent="0.3">
      <c r="B9" s="28" t="s">
        <v>269</v>
      </c>
      <c r="C9" s="28" t="s">
        <v>270</v>
      </c>
      <c r="D9" s="34" t="e">
        <f>IF(E46=1,1,0)+IF(E60=1,1,0)+IF(E74=1,1,0)+IF(E88=1,1,0)+IF(E102=1,1,0)+IF(E116=1,1,0)</f>
        <v>#REF!</v>
      </c>
      <c r="E9" s="34" t="e">
        <f>IF(D9&gt;0,C9&amp;IF(SUM(D10:$D$13)&gt;0,",",""),"")</f>
        <v>#REF!</v>
      </c>
      <c r="G9" s="28" t="s">
        <v>271</v>
      </c>
      <c r="H9" s="51">
        <f t="shared" ref="H9:T9" si="1">COUNTIF($D24,"*"&amp;H$7&amp;"*")+COUNTIF($D24,"*"&amp;H$8&amp;"*")</f>
        <v>0</v>
      </c>
      <c r="I9" s="51">
        <f t="shared" si="1"/>
        <v>0</v>
      </c>
      <c r="J9" s="51">
        <f t="shared" si="1"/>
        <v>0</v>
      </c>
      <c r="K9" s="51">
        <f t="shared" si="1"/>
        <v>0</v>
      </c>
      <c r="L9" s="51">
        <f t="shared" si="1"/>
        <v>0</v>
      </c>
      <c r="M9" s="51">
        <f t="shared" si="1"/>
        <v>0</v>
      </c>
      <c r="N9" s="51">
        <f t="shared" si="1"/>
        <v>0</v>
      </c>
      <c r="O9" s="51">
        <f t="shared" si="1"/>
        <v>0</v>
      </c>
      <c r="P9" s="51">
        <f t="shared" si="1"/>
        <v>0</v>
      </c>
      <c r="Q9" s="51">
        <f t="shared" si="1"/>
        <v>0</v>
      </c>
      <c r="R9" s="51">
        <f t="shared" si="1"/>
        <v>0</v>
      </c>
      <c r="S9" s="51">
        <f t="shared" si="1"/>
        <v>0</v>
      </c>
      <c r="T9" s="51">
        <f t="shared" si="1"/>
        <v>0</v>
      </c>
    </row>
    <row r="10" spans="2:20" x14ac:dyDescent="0.3">
      <c r="B10" s="28" t="s">
        <v>269</v>
      </c>
      <c r="C10" s="28" t="s">
        <v>272</v>
      </c>
      <c r="D10" s="34" t="e">
        <f t="shared" ref="D10:D13" si="2">IF(E47=1,1,0)+IF(E61=1,1,0)+IF(E75=1,1,0)+IF(E89=1,1,0)+IF(E103=1,1,0)+IF(E117=1,1,0)</f>
        <v>#REF!</v>
      </c>
      <c r="E10" s="34" t="e">
        <f>IF(D10&gt;0,C10&amp;IF(SUM(D11:$D$13)&gt;0,",",""),"")</f>
        <v>#REF!</v>
      </c>
      <c r="G10" s="28" t="s">
        <v>273</v>
      </c>
      <c r="H10" s="51">
        <f t="shared" ref="H10:T10" si="3">COUNTIF($F24,"*"&amp;H$7&amp;"*")+COUNTIF($F24,"*"&amp;H$8&amp;"*")</f>
        <v>0</v>
      </c>
      <c r="I10" s="51">
        <f t="shared" si="3"/>
        <v>0</v>
      </c>
      <c r="J10" s="51">
        <f t="shared" si="3"/>
        <v>0</v>
      </c>
      <c r="K10" s="51">
        <f t="shared" si="3"/>
        <v>0</v>
      </c>
      <c r="L10" s="51">
        <f t="shared" si="3"/>
        <v>0</v>
      </c>
      <c r="M10" s="51">
        <f t="shared" si="3"/>
        <v>0</v>
      </c>
      <c r="N10" s="51">
        <f t="shared" si="3"/>
        <v>0</v>
      </c>
      <c r="O10" s="51">
        <f t="shared" si="3"/>
        <v>0</v>
      </c>
      <c r="P10" s="51">
        <f t="shared" si="3"/>
        <v>0</v>
      </c>
      <c r="Q10" s="51">
        <f t="shared" si="3"/>
        <v>0</v>
      </c>
      <c r="R10" s="51">
        <f t="shared" si="3"/>
        <v>0</v>
      </c>
      <c r="S10" s="51">
        <f t="shared" si="3"/>
        <v>0</v>
      </c>
      <c r="T10" s="51">
        <f t="shared" si="3"/>
        <v>0</v>
      </c>
    </row>
    <row r="11" spans="2:20" x14ac:dyDescent="0.3">
      <c r="B11" s="28" t="s">
        <v>269</v>
      </c>
      <c r="C11" s="28" t="s">
        <v>274</v>
      </c>
      <c r="D11" s="34" t="e">
        <f t="shared" si="2"/>
        <v>#REF!</v>
      </c>
      <c r="E11" s="34" t="e">
        <f>IF(D11&gt;0,C11&amp;IF(SUM(D12:$D$13)&gt;0,",",""),"")</f>
        <v>#REF!</v>
      </c>
      <c r="G11" s="28" t="s">
        <v>275</v>
      </c>
      <c r="H11" s="51">
        <f t="shared" ref="H11:T11" si="4">COUNTIF($H24,"*"&amp;H$7&amp;"*")+COUNTIF($H24,"*"&amp;H$8&amp;"*")</f>
        <v>0</v>
      </c>
      <c r="I11" s="51">
        <f t="shared" si="4"/>
        <v>0</v>
      </c>
      <c r="J11" s="51">
        <f t="shared" si="4"/>
        <v>0</v>
      </c>
      <c r="K11" s="51">
        <f t="shared" si="4"/>
        <v>0</v>
      </c>
      <c r="L11" s="51">
        <f t="shared" si="4"/>
        <v>0</v>
      </c>
      <c r="M11" s="51">
        <f t="shared" si="4"/>
        <v>0</v>
      </c>
      <c r="N11" s="51">
        <f t="shared" si="4"/>
        <v>0</v>
      </c>
      <c r="O11" s="51">
        <f t="shared" si="4"/>
        <v>0</v>
      </c>
      <c r="P11" s="51">
        <f t="shared" si="4"/>
        <v>0</v>
      </c>
      <c r="Q11" s="51">
        <f t="shared" si="4"/>
        <v>0</v>
      </c>
      <c r="R11" s="51">
        <f t="shared" si="4"/>
        <v>0</v>
      </c>
      <c r="S11" s="51">
        <f t="shared" si="4"/>
        <v>0</v>
      </c>
      <c r="T11" s="51">
        <f t="shared" si="4"/>
        <v>0</v>
      </c>
    </row>
    <row r="12" spans="2:20" x14ac:dyDescent="0.3">
      <c r="B12" s="28" t="s">
        <v>269</v>
      </c>
      <c r="C12" s="28" t="s">
        <v>276</v>
      </c>
      <c r="D12" s="34" t="e">
        <f t="shared" si="2"/>
        <v>#REF!</v>
      </c>
      <c r="E12" s="34" t="e">
        <f>IF(D12&gt;0,C12&amp;IF(SUM(D13:$D$13)&gt;0,",",""),"")</f>
        <v>#REF!</v>
      </c>
      <c r="G12" s="28" t="s">
        <v>277</v>
      </c>
      <c r="H12" s="51">
        <f t="shared" ref="H12:T12" si="5">COUNTIF($J24,"*"&amp;H$7&amp;"*")+COUNTIF($J24,"*"&amp;H$8&amp;"*")</f>
        <v>0</v>
      </c>
      <c r="I12" s="51">
        <f t="shared" si="5"/>
        <v>0</v>
      </c>
      <c r="J12" s="51">
        <f t="shared" si="5"/>
        <v>0</v>
      </c>
      <c r="K12" s="51">
        <f t="shared" si="5"/>
        <v>0</v>
      </c>
      <c r="L12" s="51">
        <f t="shared" si="5"/>
        <v>0</v>
      </c>
      <c r="M12" s="51">
        <f t="shared" si="5"/>
        <v>0</v>
      </c>
      <c r="N12" s="51">
        <f t="shared" si="5"/>
        <v>0</v>
      </c>
      <c r="O12" s="51">
        <f t="shared" si="5"/>
        <v>0</v>
      </c>
      <c r="P12" s="51">
        <f t="shared" si="5"/>
        <v>0</v>
      </c>
      <c r="Q12" s="51">
        <f t="shared" si="5"/>
        <v>0</v>
      </c>
      <c r="R12" s="51">
        <f t="shared" si="5"/>
        <v>0</v>
      </c>
      <c r="S12" s="51">
        <f t="shared" si="5"/>
        <v>0</v>
      </c>
      <c r="T12" s="51">
        <f t="shared" si="5"/>
        <v>0</v>
      </c>
    </row>
    <row r="13" spans="2:20" x14ac:dyDescent="0.3">
      <c r="B13" s="28" t="s">
        <v>269</v>
      </c>
      <c r="C13" s="28" t="s">
        <v>278</v>
      </c>
      <c r="D13" s="34" t="e">
        <f t="shared" si="2"/>
        <v>#REF!</v>
      </c>
      <c r="E13" s="34" t="e">
        <f>IF(D13&gt;0,C13,"")</f>
        <v>#REF!</v>
      </c>
      <c r="G13" s="28" t="s">
        <v>279</v>
      </c>
      <c r="H13" s="51">
        <f t="shared" ref="H13:T13" si="6">COUNTIF($L24,"*"&amp;H$7&amp;"*")+COUNTIF($L24,"*"&amp;H$8&amp;"*")</f>
        <v>0</v>
      </c>
      <c r="I13" s="51">
        <f t="shared" si="6"/>
        <v>0</v>
      </c>
      <c r="J13" s="51">
        <f t="shared" si="6"/>
        <v>0</v>
      </c>
      <c r="K13" s="51">
        <f t="shared" si="6"/>
        <v>0</v>
      </c>
      <c r="L13" s="51">
        <f t="shared" si="6"/>
        <v>0</v>
      </c>
      <c r="M13" s="51">
        <f t="shared" si="6"/>
        <v>0</v>
      </c>
      <c r="N13" s="51">
        <f t="shared" si="6"/>
        <v>0</v>
      </c>
      <c r="O13" s="51">
        <f t="shared" si="6"/>
        <v>0</v>
      </c>
      <c r="P13" s="51">
        <f t="shared" si="6"/>
        <v>0</v>
      </c>
      <c r="Q13" s="51">
        <f t="shared" si="6"/>
        <v>0</v>
      </c>
      <c r="R13" s="51">
        <f t="shared" si="6"/>
        <v>0</v>
      </c>
      <c r="S13" s="51">
        <f t="shared" si="6"/>
        <v>0</v>
      </c>
      <c r="T13" s="51">
        <f t="shared" si="6"/>
        <v>0</v>
      </c>
    </row>
    <row r="14" spans="2:20" x14ac:dyDescent="0.3">
      <c r="B14" s="28" t="s">
        <v>269</v>
      </c>
      <c r="C14" s="28" t="s">
        <v>280</v>
      </c>
      <c r="D14" s="34" t="e">
        <f>IF(SUM(D9:D13)=0,"　　　　　",ASC(E9&amp;E10&amp;E11&amp;E12&amp;E13))</f>
        <v>#REF!</v>
      </c>
      <c r="E14" s="35"/>
      <c r="G14" s="28" t="s">
        <v>281</v>
      </c>
      <c r="H14" s="51">
        <f t="shared" ref="H14:T14" si="7">COUNTIF($N24,"*"&amp;H$7&amp;"*")+COUNTIF($N24,"*"&amp;H$8&amp;"*")</f>
        <v>0</v>
      </c>
      <c r="I14" s="51">
        <f t="shared" si="7"/>
        <v>0</v>
      </c>
      <c r="J14" s="51">
        <f t="shared" si="7"/>
        <v>0</v>
      </c>
      <c r="K14" s="51">
        <f t="shared" si="7"/>
        <v>0</v>
      </c>
      <c r="L14" s="51">
        <f t="shared" si="7"/>
        <v>0</v>
      </c>
      <c r="M14" s="51">
        <f t="shared" si="7"/>
        <v>0</v>
      </c>
      <c r="N14" s="51">
        <f t="shared" si="7"/>
        <v>0</v>
      </c>
      <c r="O14" s="51">
        <f t="shared" si="7"/>
        <v>0</v>
      </c>
      <c r="P14" s="51">
        <f t="shared" si="7"/>
        <v>0</v>
      </c>
      <c r="Q14" s="51">
        <f t="shared" si="7"/>
        <v>0</v>
      </c>
      <c r="R14" s="51">
        <f t="shared" si="7"/>
        <v>0</v>
      </c>
      <c r="S14" s="51">
        <f t="shared" si="7"/>
        <v>0</v>
      </c>
      <c r="T14" s="51">
        <f t="shared" si="7"/>
        <v>0</v>
      </c>
    </row>
    <row r="15" spans="2:20" x14ac:dyDescent="0.3">
      <c r="B15" s="29"/>
      <c r="C15" s="29"/>
    </row>
    <row r="16" spans="2:20" x14ac:dyDescent="0.3">
      <c r="B16" s="29"/>
      <c r="C16" s="29"/>
      <c r="D16" s="36" t="s">
        <v>271</v>
      </c>
      <c r="E16" s="37"/>
      <c r="F16" s="61" t="s">
        <v>282</v>
      </c>
      <c r="G16" s="62"/>
      <c r="H16" s="61" t="s">
        <v>283</v>
      </c>
      <c r="I16" s="62"/>
      <c r="J16" s="61" t="s">
        <v>284</v>
      </c>
      <c r="K16" s="63"/>
      <c r="L16" s="61" t="s">
        <v>285</v>
      </c>
      <c r="M16" s="62"/>
      <c r="N16" s="63" t="s">
        <v>286</v>
      </c>
      <c r="O16" s="62"/>
    </row>
    <row r="17" spans="2:15" ht="45" x14ac:dyDescent="0.3">
      <c r="B17" s="28"/>
      <c r="C17" s="36" t="s">
        <v>233</v>
      </c>
      <c r="D17" s="48" t="s">
        <v>234</v>
      </c>
      <c r="E17" s="48" t="s">
        <v>235</v>
      </c>
      <c r="F17" s="48" t="s">
        <v>234</v>
      </c>
      <c r="G17" s="48" t="s">
        <v>235</v>
      </c>
      <c r="H17" s="48" t="s">
        <v>234</v>
      </c>
      <c r="I17" s="48" t="s">
        <v>235</v>
      </c>
      <c r="J17" s="48" t="s">
        <v>234</v>
      </c>
      <c r="K17" s="48" t="s">
        <v>235</v>
      </c>
      <c r="L17" s="48" t="s">
        <v>234</v>
      </c>
      <c r="M17" s="48" t="s">
        <v>235</v>
      </c>
      <c r="N17" s="48" t="s">
        <v>234</v>
      </c>
      <c r="O17" s="48" t="s">
        <v>235</v>
      </c>
    </row>
    <row r="18" spans="2:15" x14ac:dyDescent="0.3">
      <c r="B18" s="30" t="s">
        <v>287</v>
      </c>
      <c r="C18" s="52" t="s">
        <v>288</v>
      </c>
      <c r="D18" s="51" t="e">
        <f>#REF!&amp;""</f>
        <v>#REF!</v>
      </c>
      <c r="E18" s="49" t="e">
        <f>TRIM(CLEAN(D18))</f>
        <v>#REF!</v>
      </c>
      <c r="F18" s="51" t="e">
        <f>#REF!&amp;""</f>
        <v>#REF!</v>
      </c>
      <c r="G18" s="49" t="e">
        <f>TRIM(CLEAN(F18))</f>
        <v>#REF!</v>
      </c>
      <c r="H18" s="51" t="e">
        <f>#REF!&amp;""</f>
        <v>#REF!</v>
      </c>
      <c r="I18" s="49" t="e">
        <f>TRIM(CLEAN(H18))</f>
        <v>#REF!</v>
      </c>
      <c r="J18" s="51" t="e">
        <f>#REF!&amp;""</f>
        <v>#REF!</v>
      </c>
      <c r="K18" s="49" t="e">
        <f>TRIM(CLEAN(J18))</f>
        <v>#REF!</v>
      </c>
      <c r="L18" s="51" t="e">
        <f>#REF!&amp;""</f>
        <v>#REF!</v>
      </c>
      <c r="M18" s="49" t="e">
        <f>TRIM(CLEAN(L18))</f>
        <v>#REF!</v>
      </c>
      <c r="N18" s="51" t="e">
        <f>#REF!&amp;""</f>
        <v>#REF!</v>
      </c>
      <c r="O18" s="49" t="e">
        <f>TRIM(CLEAN(N18))</f>
        <v>#REF!</v>
      </c>
    </row>
    <row r="19" spans="2:15" x14ac:dyDescent="0.3">
      <c r="B19" s="31" t="s">
        <v>287</v>
      </c>
      <c r="C19" s="53" t="s">
        <v>289</v>
      </c>
      <c r="D19" s="51" t="e">
        <f>#REF!&amp;""</f>
        <v>#REF!</v>
      </c>
      <c r="E19" s="49" t="e">
        <f t="shared" ref="E19:G36" si="8">TRIM(CLEAN(D19))</f>
        <v>#REF!</v>
      </c>
      <c r="F19" s="51" t="e">
        <f>#REF!&amp;""</f>
        <v>#REF!</v>
      </c>
      <c r="G19" s="49" t="e">
        <f t="shared" si="8"/>
        <v>#REF!</v>
      </c>
      <c r="H19" s="51" t="e">
        <f>#REF!&amp;""</f>
        <v>#REF!</v>
      </c>
      <c r="I19" s="49" t="e">
        <f t="shared" ref="I19" si="9">TRIM(CLEAN(H19))</f>
        <v>#REF!</v>
      </c>
      <c r="J19" s="51" t="e">
        <f>#REF!&amp;""</f>
        <v>#REF!</v>
      </c>
      <c r="K19" s="49" t="e">
        <f t="shared" ref="K19" si="10">TRIM(CLEAN(J19))</f>
        <v>#REF!</v>
      </c>
      <c r="L19" s="51" t="e">
        <f>#REF!&amp;""</f>
        <v>#REF!</v>
      </c>
      <c r="M19" s="49" t="e">
        <f t="shared" ref="M19" si="11">TRIM(CLEAN(L19))</f>
        <v>#REF!</v>
      </c>
      <c r="N19" s="51" t="e">
        <f>#REF!&amp;""</f>
        <v>#REF!</v>
      </c>
      <c r="O19" s="49" t="e">
        <f t="shared" ref="O19" si="12">TRIM(CLEAN(N19))</f>
        <v>#REF!</v>
      </c>
    </row>
    <row r="20" spans="2:15" x14ac:dyDescent="0.3">
      <c r="B20" s="31" t="s">
        <v>287</v>
      </c>
      <c r="C20" s="53" t="s">
        <v>290</v>
      </c>
      <c r="D20" s="51" t="e">
        <f>#REF!&amp;""</f>
        <v>#REF!</v>
      </c>
      <c r="E20" s="49" t="e">
        <f t="shared" si="8"/>
        <v>#REF!</v>
      </c>
      <c r="F20" s="51" t="e">
        <f>#REF!&amp;""</f>
        <v>#REF!</v>
      </c>
      <c r="G20" s="49" t="e">
        <f t="shared" si="8"/>
        <v>#REF!</v>
      </c>
      <c r="H20" s="51" t="e">
        <f>#REF!&amp;""</f>
        <v>#REF!</v>
      </c>
      <c r="I20" s="49" t="e">
        <f t="shared" ref="I20" si="13">TRIM(CLEAN(H20))</f>
        <v>#REF!</v>
      </c>
      <c r="J20" s="51" t="e">
        <f>#REF!&amp;""</f>
        <v>#REF!</v>
      </c>
      <c r="K20" s="49" t="e">
        <f t="shared" ref="K20" si="14">TRIM(CLEAN(J20))</f>
        <v>#REF!</v>
      </c>
      <c r="L20" s="51" t="e">
        <f>#REF!&amp;""</f>
        <v>#REF!</v>
      </c>
      <c r="M20" s="49" t="e">
        <f t="shared" ref="M20" si="15">TRIM(CLEAN(L20))</f>
        <v>#REF!</v>
      </c>
      <c r="N20" s="51" t="e">
        <f>#REF!&amp;""</f>
        <v>#REF!</v>
      </c>
      <c r="O20" s="49" t="e">
        <f t="shared" ref="O20" si="16">TRIM(CLEAN(N20))</f>
        <v>#REF!</v>
      </c>
    </row>
    <row r="21" spans="2:15" x14ac:dyDescent="0.3">
      <c r="B21" s="32" t="s">
        <v>287</v>
      </c>
      <c r="C21" s="54" t="s">
        <v>291</v>
      </c>
      <c r="D21" s="51" t="e">
        <f>#REF!&amp;""</f>
        <v>#REF!</v>
      </c>
      <c r="E21" s="49" t="e">
        <f t="shared" si="8"/>
        <v>#REF!</v>
      </c>
      <c r="F21" s="51" t="e">
        <f>#REF!&amp;""</f>
        <v>#REF!</v>
      </c>
      <c r="G21" s="49" t="e">
        <f t="shared" si="8"/>
        <v>#REF!</v>
      </c>
      <c r="H21" s="51" t="e">
        <f>#REF!&amp;""</f>
        <v>#REF!</v>
      </c>
      <c r="I21" s="49" t="e">
        <f t="shared" ref="I21" si="17">TRIM(CLEAN(H21))</f>
        <v>#REF!</v>
      </c>
      <c r="J21" s="51" t="e">
        <f>#REF!&amp;""</f>
        <v>#REF!</v>
      </c>
      <c r="K21" s="49" t="e">
        <f t="shared" ref="K21" si="18">TRIM(CLEAN(J21))</f>
        <v>#REF!</v>
      </c>
      <c r="L21" s="51" t="e">
        <f>#REF!&amp;""</f>
        <v>#REF!</v>
      </c>
      <c r="M21" s="49" t="e">
        <f t="shared" ref="M21" si="19">TRIM(CLEAN(L21))</f>
        <v>#REF!</v>
      </c>
      <c r="N21" s="51" t="e">
        <f>#REF!&amp;""</f>
        <v>#REF!</v>
      </c>
      <c r="O21" s="49" t="e">
        <f t="shared" ref="O21" si="20">TRIM(CLEAN(N21))</f>
        <v>#REF!</v>
      </c>
    </row>
    <row r="22" spans="2:15" x14ac:dyDescent="0.3">
      <c r="B22" s="30" t="s">
        <v>287</v>
      </c>
      <c r="C22" s="54" t="s">
        <v>292</v>
      </c>
      <c r="D22" s="51" t="e">
        <f>#REF!&amp;""</f>
        <v>#REF!</v>
      </c>
      <c r="E22" s="49" t="e">
        <f>TRIM(CLEAN(D22))</f>
        <v>#REF!</v>
      </c>
      <c r="F22" s="51" t="e">
        <f>#REF!&amp;""</f>
        <v>#REF!</v>
      </c>
      <c r="G22" s="49" t="e">
        <f>TRIM(CLEAN(F22))</f>
        <v>#REF!</v>
      </c>
      <c r="H22" s="51" t="e">
        <f>#REF!&amp;""</f>
        <v>#REF!</v>
      </c>
      <c r="I22" s="49" t="e">
        <f t="shared" ref="I22" si="21">TRIM(CLEAN(H22))</f>
        <v>#REF!</v>
      </c>
      <c r="J22" s="51" t="e">
        <f>#REF!&amp;""</f>
        <v>#REF!</v>
      </c>
      <c r="K22" s="49" t="e">
        <f t="shared" ref="K22" si="22">TRIM(CLEAN(J22))</f>
        <v>#REF!</v>
      </c>
      <c r="L22" s="51" t="e">
        <f>#REF!&amp;""</f>
        <v>#REF!</v>
      </c>
      <c r="M22" s="49" t="e">
        <f t="shared" ref="M22" si="23">TRIM(CLEAN(L22))</f>
        <v>#REF!</v>
      </c>
      <c r="N22" s="51" t="e">
        <f>#REF!&amp;""</f>
        <v>#REF!</v>
      </c>
      <c r="O22" s="49" t="e">
        <f t="shared" ref="O22" si="24">TRIM(CLEAN(N22))</f>
        <v>#REF!</v>
      </c>
    </row>
    <row r="23" spans="2:15" x14ac:dyDescent="0.3">
      <c r="B23" s="32" t="s">
        <v>287</v>
      </c>
      <c r="C23" s="54" t="s">
        <v>293</v>
      </c>
      <c r="D23" s="51" t="e">
        <f>#REF!&amp;""</f>
        <v>#REF!</v>
      </c>
      <c r="E23" s="49" t="e">
        <f>TRIM(CLEAN(D23))</f>
        <v>#REF!</v>
      </c>
      <c r="F23" s="51" t="e">
        <f>#REF!&amp;""</f>
        <v>#REF!</v>
      </c>
      <c r="G23" s="49" t="e">
        <f>TRIM(CLEAN(F23))</f>
        <v>#REF!</v>
      </c>
      <c r="H23" s="51" t="e">
        <f>#REF!&amp;""</f>
        <v>#REF!</v>
      </c>
      <c r="I23" s="49" t="e">
        <f>TRIM(CLEAN(H23))</f>
        <v>#REF!</v>
      </c>
      <c r="J23" s="51" t="e">
        <f>#REF!&amp;""</f>
        <v>#REF!</v>
      </c>
      <c r="K23" s="49" t="e">
        <f>TRIM(CLEAN(J23))</f>
        <v>#REF!</v>
      </c>
      <c r="L23" s="51" t="e">
        <f>#REF!&amp;""</f>
        <v>#REF!</v>
      </c>
      <c r="M23" s="49" t="e">
        <f>TRIM(CLEAN(L23))</f>
        <v>#REF!</v>
      </c>
      <c r="N23" s="51" t="e">
        <f>#REF!&amp;""</f>
        <v>#REF!</v>
      </c>
      <c r="O23" s="49" t="e">
        <f>TRIM(CLEAN(N23))</f>
        <v>#REF!</v>
      </c>
    </row>
    <row r="24" spans="2:15" x14ac:dyDescent="0.3">
      <c r="B24" s="102"/>
      <c r="C24" s="103" t="s">
        <v>294</v>
      </c>
      <c r="D24" s="51" t="e">
        <f>UPPER(ASC(E23))</f>
        <v>#REF!</v>
      </c>
      <c r="E24" s="51">
        <f>SUM(H9:T9)</f>
        <v>0</v>
      </c>
      <c r="F24" s="51" t="e">
        <f>UPPER(ASC(G23))</f>
        <v>#REF!</v>
      </c>
      <c r="G24" s="51">
        <f>SUM(H10:T10)</f>
        <v>0</v>
      </c>
      <c r="H24" s="51" t="e">
        <f>UPPER(ASC(I23))</f>
        <v>#REF!</v>
      </c>
      <c r="I24" s="51">
        <f>SUM(H11:T11)</f>
        <v>0</v>
      </c>
      <c r="J24" s="51" t="e">
        <f>UPPER(ASC(K23))</f>
        <v>#REF!</v>
      </c>
      <c r="K24" s="51">
        <f>SUM(H12:T12)</f>
        <v>0</v>
      </c>
      <c r="L24" s="51" t="e">
        <f>UPPER(ASC(M23))</f>
        <v>#REF!</v>
      </c>
      <c r="M24" s="51">
        <f>SUM(H13:T13)</f>
        <v>0</v>
      </c>
      <c r="N24" s="51" t="e">
        <f>UPPER(ASC(O23))</f>
        <v>#REF!</v>
      </c>
      <c r="O24" s="51">
        <f>SUM(H14:T14)</f>
        <v>0</v>
      </c>
    </row>
    <row r="25" spans="2:15" x14ac:dyDescent="0.3">
      <c r="B25" s="30" t="s">
        <v>287</v>
      </c>
      <c r="C25" s="52" t="s">
        <v>295</v>
      </c>
      <c r="D25" s="51" t="e">
        <f>#REF!&amp;""</f>
        <v>#REF!</v>
      </c>
      <c r="E25" s="49" t="e">
        <f t="shared" si="8"/>
        <v>#REF!</v>
      </c>
      <c r="F25" s="51" t="e">
        <f>#REF!&amp;""</f>
        <v>#REF!</v>
      </c>
      <c r="G25" s="49" t="e">
        <f t="shared" si="8"/>
        <v>#REF!</v>
      </c>
      <c r="H25" s="51" t="e">
        <f>#REF!&amp;""</f>
        <v>#REF!</v>
      </c>
      <c r="I25" s="49" t="e">
        <f t="shared" ref="I25" si="25">TRIM(CLEAN(H25))</f>
        <v>#REF!</v>
      </c>
      <c r="J25" s="51" t="e">
        <f>#REF!&amp;""</f>
        <v>#REF!</v>
      </c>
      <c r="K25" s="49" t="e">
        <f t="shared" ref="K25" si="26">TRIM(CLEAN(J25))</f>
        <v>#REF!</v>
      </c>
      <c r="L25" s="51" t="e">
        <f>#REF!&amp;""</f>
        <v>#REF!</v>
      </c>
      <c r="M25" s="49" t="e">
        <f t="shared" ref="M25" si="27">TRIM(CLEAN(L25))</f>
        <v>#REF!</v>
      </c>
      <c r="N25" s="51" t="e">
        <f>#REF!&amp;""</f>
        <v>#REF!</v>
      </c>
      <c r="O25" s="49" t="e">
        <f t="shared" ref="O25" si="28">TRIM(CLEAN(N25))</f>
        <v>#REF!</v>
      </c>
    </row>
    <row r="26" spans="2:15" x14ac:dyDescent="0.3">
      <c r="B26" s="31" t="s">
        <v>287</v>
      </c>
      <c r="C26" s="53" t="s">
        <v>296</v>
      </c>
      <c r="D26" s="51" t="e">
        <f>#REF!&amp;""</f>
        <v>#REF!</v>
      </c>
      <c r="E26" s="49" t="e">
        <f t="shared" si="8"/>
        <v>#REF!</v>
      </c>
      <c r="F26" s="51" t="e">
        <f>#REF!&amp;""</f>
        <v>#REF!</v>
      </c>
      <c r="G26" s="49" t="e">
        <f t="shared" si="8"/>
        <v>#REF!</v>
      </c>
      <c r="H26" s="51" t="e">
        <f>#REF!&amp;""</f>
        <v>#REF!</v>
      </c>
      <c r="I26" s="49" t="e">
        <f t="shared" ref="I26" si="29">TRIM(CLEAN(H26))</f>
        <v>#REF!</v>
      </c>
      <c r="J26" s="51" t="e">
        <f>#REF!&amp;""</f>
        <v>#REF!</v>
      </c>
      <c r="K26" s="49" t="e">
        <f t="shared" ref="K26" si="30">TRIM(CLEAN(J26))</f>
        <v>#REF!</v>
      </c>
      <c r="L26" s="51" t="e">
        <f>#REF!&amp;""</f>
        <v>#REF!</v>
      </c>
      <c r="M26" s="49" t="e">
        <f t="shared" ref="M26" si="31">TRIM(CLEAN(L26))</f>
        <v>#REF!</v>
      </c>
      <c r="N26" s="51" t="e">
        <f>#REF!&amp;""</f>
        <v>#REF!</v>
      </c>
      <c r="O26" s="49" t="e">
        <f t="shared" ref="O26" si="32">TRIM(CLEAN(N26))</f>
        <v>#REF!</v>
      </c>
    </row>
    <row r="27" spans="2:15" x14ac:dyDescent="0.3">
      <c r="B27" s="32" t="s">
        <v>287</v>
      </c>
      <c r="C27" s="54" t="s">
        <v>297</v>
      </c>
      <c r="D27" s="51" t="e">
        <f>#REF!&amp;""</f>
        <v>#REF!</v>
      </c>
      <c r="E27" s="49" t="e">
        <f t="shared" si="8"/>
        <v>#REF!</v>
      </c>
      <c r="F27" s="51" t="e">
        <f>#REF!&amp;""</f>
        <v>#REF!</v>
      </c>
      <c r="G27" s="49" t="e">
        <f t="shared" si="8"/>
        <v>#REF!</v>
      </c>
      <c r="H27" s="51" t="e">
        <f>#REF!&amp;""</f>
        <v>#REF!</v>
      </c>
      <c r="I27" s="49" t="e">
        <f t="shared" ref="I27" si="33">TRIM(CLEAN(H27))</f>
        <v>#REF!</v>
      </c>
      <c r="J27" s="51" t="e">
        <f>#REF!&amp;""</f>
        <v>#REF!</v>
      </c>
      <c r="K27" s="49" t="e">
        <f t="shared" ref="K27" si="34">TRIM(CLEAN(J27))</f>
        <v>#REF!</v>
      </c>
      <c r="L27" s="51" t="e">
        <f>#REF!&amp;""</f>
        <v>#REF!</v>
      </c>
      <c r="M27" s="49" t="e">
        <f t="shared" ref="M27" si="35">TRIM(CLEAN(L27))</f>
        <v>#REF!</v>
      </c>
      <c r="N27" s="51" t="e">
        <f>#REF!&amp;""</f>
        <v>#REF!</v>
      </c>
      <c r="O27" s="49" t="e">
        <f t="shared" ref="O27" si="36">TRIM(CLEAN(N27))</f>
        <v>#REF!</v>
      </c>
    </row>
    <row r="28" spans="2:15" x14ac:dyDescent="0.3">
      <c r="B28" s="30" t="s">
        <v>287</v>
      </c>
      <c r="C28" s="52" t="s">
        <v>298</v>
      </c>
      <c r="D28" s="51" t="e">
        <f>#REF!&amp;""</f>
        <v>#REF!</v>
      </c>
      <c r="E28" s="49" t="e">
        <f t="shared" si="8"/>
        <v>#REF!</v>
      </c>
      <c r="F28" s="51" t="e">
        <f>#REF!&amp;""</f>
        <v>#REF!</v>
      </c>
      <c r="G28" s="49" t="e">
        <f t="shared" si="8"/>
        <v>#REF!</v>
      </c>
      <c r="H28" s="51" t="e">
        <f>#REF!&amp;""</f>
        <v>#REF!</v>
      </c>
      <c r="I28" s="49" t="e">
        <f t="shared" ref="I28" si="37">TRIM(CLEAN(H28))</f>
        <v>#REF!</v>
      </c>
      <c r="J28" s="51" t="e">
        <f>#REF!&amp;""</f>
        <v>#REF!</v>
      </c>
      <c r="K28" s="49" t="e">
        <f t="shared" ref="K28" si="38">TRIM(CLEAN(J28))</f>
        <v>#REF!</v>
      </c>
      <c r="L28" s="51" t="e">
        <f>#REF!&amp;""</f>
        <v>#REF!</v>
      </c>
      <c r="M28" s="49" t="e">
        <f t="shared" ref="M28" si="39">TRIM(CLEAN(L28))</f>
        <v>#REF!</v>
      </c>
      <c r="N28" s="51" t="e">
        <f>#REF!&amp;""</f>
        <v>#REF!</v>
      </c>
      <c r="O28" s="49" t="e">
        <f t="shared" ref="O28" si="40">TRIM(CLEAN(N28))</f>
        <v>#REF!</v>
      </c>
    </row>
    <row r="29" spans="2:15" x14ac:dyDescent="0.3">
      <c r="B29" s="31" t="s">
        <v>287</v>
      </c>
      <c r="C29" s="53" t="s">
        <v>299</v>
      </c>
      <c r="D29" s="51" t="e">
        <f>#REF!&amp;""</f>
        <v>#REF!</v>
      </c>
      <c r="E29" s="49" t="e">
        <f t="shared" si="8"/>
        <v>#REF!</v>
      </c>
      <c r="F29" s="51" t="e">
        <f>#REF!&amp;""</f>
        <v>#REF!</v>
      </c>
      <c r="G29" s="49" t="e">
        <f t="shared" si="8"/>
        <v>#REF!</v>
      </c>
      <c r="H29" s="51" t="e">
        <f>#REF!&amp;""</f>
        <v>#REF!</v>
      </c>
      <c r="I29" s="49" t="e">
        <f t="shared" ref="I29" si="41">TRIM(CLEAN(H29))</f>
        <v>#REF!</v>
      </c>
      <c r="J29" s="51" t="e">
        <f>#REF!&amp;""</f>
        <v>#REF!</v>
      </c>
      <c r="K29" s="49" t="e">
        <f t="shared" ref="K29" si="42">TRIM(CLEAN(J29))</f>
        <v>#REF!</v>
      </c>
      <c r="L29" s="51" t="e">
        <f>#REF!&amp;""</f>
        <v>#REF!</v>
      </c>
      <c r="M29" s="49" t="e">
        <f t="shared" ref="M29" si="43">TRIM(CLEAN(L29))</f>
        <v>#REF!</v>
      </c>
      <c r="N29" s="51" t="e">
        <f>#REF!&amp;""</f>
        <v>#REF!</v>
      </c>
      <c r="O29" s="49" t="e">
        <f t="shared" ref="O29" si="44">TRIM(CLEAN(N29))</f>
        <v>#REF!</v>
      </c>
    </row>
    <row r="30" spans="2:15" x14ac:dyDescent="0.3">
      <c r="B30" s="31" t="s">
        <v>287</v>
      </c>
      <c r="C30" s="53" t="s">
        <v>300</v>
      </c>
      <c r="D30" s="51" t="e">
        <f>#REF!&amp;""</f>
        <v>#REF!</v>
      </c>
      <c r="E30" s="49" t="e">
        <f t="shared" si="8"/>
        <v>#REF!</v>
      </c>
      <c r="F30" s="51" t="e">
        <f>#REF!&amp;""</f>
        <v>#REF!</v>
      </c>
      <c r="G30" s="49" t="e">
        <f t="shared" si="8"/>
        <v>#REF!</v>
      </c>
      <c r="H30" s="51" t="e">
        <f>#REF!&amp;""</f>
        <v>#REF!</v>
      </c>
      <c r="I30" s="49" t="e">
        <f t="shared" ref="I30" si="45">TRIM(CLEAN(H30))</f>
        <v>#REF!</v>
      </c>
      <c r="J30" s="51" t="e">
        <f>#REF!&amp;""</f>
        <v>#REF!</v>
      </c>
      <c r="K30" s="49" t="e">
        <f t="shared" ref="K30" si="46">TRIM(CLEAN(J30))</f>
        <v>#REF!</v>
      </c>
      <c r="L30" s="51" t="e">
        <f>#REF!&amp;""</f>
        <v>#REF!</v>
      </c>
      <c r="M30" s="49" t="e">
        <f t="shared" ref="M30" si="47">TRIM(CLEAN(L30))</f>
        <v>#REF!</v>
      </c>
      <c r="N30" s="51" t="e">
        <f>#REF!&amp;""</f>
        <v>#REF!</v>
      </c>
      <c r="O30" s="49" t="e">
        <f t="shared" ref="O30" si="48">TRIM(CLEAN(N30))</f>
        <v>#REF!</v>
      </c>
    </row>
    <row r="31" spans="2:15" x14ac:dyDescent="0.3">
      <c r="B31" s="32" t="s">
        <v>287</v>
      </c>
      <c r="C31" s="54" t="s">
        <v>301</v>
      </c>
      <c r="D31" s="51" t="e">
        <f>#REF!&amp;""</f>
        <v>#REF!</v>
      </c>
      <c r="E31" s="49" t="e">
        <f t="shared" si="8"/>
        <v>#REF!</v>
      </c>
      <c r="F31" s="51" t="e">
        <f>#REF!&amp;""</f>
        <v>#REF!</v>
      </c>
      <c r="G31" s="49" t="e">
        <f t="shared" si="8"/>
        <v>#REF!</v>
      </c>
      <c r="H31" s="51" t="e">
        <f>#REF!&amp;""</f>
        <v>#REF!</v>
      </c>
      <c r="I31" s="49" t="e">
        <f t="shared" ref="I31" si="49">TRIM(CLEAN(H31))</f>
        <v>#REF!</v>
      </c>
      <c r="J31" s="51" t="e">
        <f>#REF!&amp;""</f>
        <v>#REF!</v>
      </c>
      <c r="K31" s="49" t="e">
        <f t="shared" ref="K31" si="50">TRIM(CLEAN(J31))</f>
        <v>#REF!</v>
      </c>
      <c r="L31" s="51" t="e">
        <f>#REF!&amp;""</f>
        <v>#REF!</v>
      </c>
      <c r="M31" s="49" t="e">
        <f t="shared" ref="M31" si="51">TRIM(CLEAN(L31))</f>
        <v>#REF!</v>
      </c>
      <c r="N31" s="51" t="e">
        <f>#REF!&amp;""</f>
        <v>#REF!</v>
      </c>
      <c r="O31" s="49" t="e">
        <f t="shared" ref="O31" si="52">TRIM(CLEAN(N31))</f>
        <v>#REF!</v>
      </c>
    </row>
    <row r="32" spans="2:15" x14ac:dyDescent="0.3">
      <c r="B32" s="28" t="s">
        <v>287</v>
      </c>
      <c r="C32" s="36" t="s">
        <v>146</v>
      </c>
      <c r="D32" s="51" t="e">
        <f>#REF!&amp;""</f>
        <v>#REF!</v>
      </c>
      <c r="E32" s="49" t="e">
        <f t="shared" si="8"/>
        <v>#REF!</v>
      </c>
      <c r="F32" s="51" t="e">
        <f>#REF!&amp;""</f>
        <v>#REF!</v>
      </c>
      <c r="G32" s="49" t="e">
        <f t="shared" si="8"/>
        <v>#REF!</v>
      </c>
      <c r="H32" s="51" t="e">
        <f>#REF!&amp;""</f>
        <v>#REF!</v>
      </c>
      <c r="I32" s="49" t="e">
        <f t="shared" ref="I32" si="53">TRIM(CLEAN(H32))</f>
        <v>#REF!</v>
      </c>
      <c r="J32" s="51" t="e">
        <f>#REF!&amp;""</f>
        <v>#REF!</v>
      </c>
      <c r="K32" s="49" t="e">
        <f t="shared" ref="K32" si="54">TRIM(CLEAN(J32))</f>
        <v>#REF!</v>
      </c>
      <c r="L32" s="51" t="e">
        <f>#REF!&amp;""</f>
        <v>#REF!</v>
      </c>
      <c r="M32" s="49" t="e">
        <f t="shared" ref="M32" si="55">TRIM(CLEAN(L32))</f>
        <v>#REF!</v>
      </c>
      <c r="N32" s="51" t="e">
        <f>#REF!&amp;""</f>
        <v>#REF!</v>
      </c>
      <c r="O32" s="49" t="e">
        <f t="shared" ref="O32" si="56">TRIM(CLEAN(N32))</f>
        <v>#REF!</v>
      </c>
    </row>
    <row r="33" spans="2:15" x14ac:dyDescent="0.3">
      <c r="B33" s="30" t="s">
        <v>287</v>
      </c>
      <c r="C33" s="52" t="s">
        <v>302</v>
      </c>
      <c r="D33" s="51" t="e">
        <f>#REF!&amp;""</f>
        <v>#REF!</v>
      </c>
      <c r="E33" s="51" t="e">
        <f>TRIM(CLEAN(D33))</f>
        <v>#REF!</v>
      </c>
      <c r="F33" s="51" t="e">
        <f>#REF!&amp;""</f>
        <v>#REF!</v>
      </c>
      <c r="G33" s="51" t="e">
        <f>TRIM(CLEAN(F33))</f>
        <v>#REF!</v>
      </c>
      <c r="H33" s="51" t="e">
        <f>#REF!&amp;""</f>
        <v>#REF!</v>
      </c>
      <c r="I33" s="51" t="e">
        <f>TRIM(CLEAN(H33))</f>
        <v>#REF!</v>
      </c>
      <c r="J33" s="51" t="e">
        <f>#REF!&amp;""</f>
        <v>#REF!</v>
      </c>
      <c r="K33" s="51" t="e">
        <f>TRIM(CLEAN(J33))</f>
        <v>#REF!</v>
      </c>
      <c r="L33" s="51" t="e">
        <f>#REF!&amp;""</f>
        <v>#REF!</v>
      </c>
      <c r="M33" s="51" t="e">
        <f>TRIM(CLEAN(L33))</f>
        <v>#REF!</v>
      </c>
      <c r="N33" s="51" t="e">
        <f>#REF!&amp;""</f>
        <v>#REF!</v>
      </c>
      <c r="O33" s="51" t="e">
        <f>TRIM(CLEAN(N33))</f>
        <v>#REF!</v>
      </c>
    </row>
    <row r="34" spans="2:15" x14ac:dyDescent="0.3">
      <c r="B34" s="31" t="s">
        <v>287</v>
      </c>
      <c r="C34" s="53" t="s">
        <v>303</v>
      </c>
      <c r="D34" s="51" t="e">
        <f>#REF!&amp;""</f>
        <v>#REF!</v>
      </c>
      <c r="E34" s="51" t="e">
        <f t="shared" si="8"/>
        <v>#REF!</v>
      </c>
      <c r="F34" s="51" t="e">
        <f>#REF!&amp;""</f>
        <v>#REF!</v>
      </c>
      <c r="G34" s="51" t="e">
        <f t="shared" si="8"/>
        <v>#REF!</v>
      </c>
      <c r="H34" s="51" t="e">
        <f>#REF!&amp;""</f>
        <v>#REF!</v>
      </c>
      <c r="I34" s="51" t="e">
        <f t="shared" ref="I34" si="57">TRIM(CLEAN(H34))</f>
        <v>#REF!</v>
      </c>
      <c r="J34" s="51" t="e">
        <f>#REF!&amp;""</f>
        <v>#REF!</v>
      </c>
      <c r="K34" s="51" t="e">
        <f t="shared" ref="K34" si="58">TRIM(CLEAN(J34))</f>
        <v>#REF!</v>
      </c>
      <c r="L34" s="51" t="e">
        <f>#REF!&amp;""</f>
        <v>#REF!</v>
      </c>
      <c r="M34" s="51" t="e">
        <f t="shared" ref="M34" si="59">TRIM(CLEAN(L34))</f>
        <v>#REF!</v>
      </c>
      <c r="N34" s="51" t="e">
        <f>#REF!&amp;""</f>
        <v>#REF!</v>
      </c>
      <c r="O34" s="51" t="e">
        <f t="shared" ref="O34" si="60">TRIM(CLEAN(N34))</f>
        <v>#REF!</v>
      </c>
    </row>
    <row r="35" spans="2:15" x14ac:dyDescent="0.3">
      <c r="B35" s="32" t="s">
        <v>287</v>
      </c>
      <c r="C35" s="54" t="s">
        <v>148</v>
      </c>
      <c r="D35" s="51" t="e">
        <f>AND(E33&lt;&gt;"",E34&lt;&gt;"")</f>
        <v>#REF!</v>
      </c>
      <c r="E35" s="49" t="e">
        <f>IF(D35=TRUE,E33&amp;"@"&amp;E34,"")</f>
        <v>#REF!</v>
      </c>
      <c r="F35" s="51" t="e">
        <f>AND(G33&lt;&gt;"",G34&lt;&gt;"")</f>
        <v>#REF!</v>
      </c>
      <c r="G35" s="49" t="e">
        <f>IF(F35=TRUE,G33&amp;"@"&amp;G34,"")</f>
        <v>#REF!</v>
      </c>
      <c r="H35" s="51" t="e">
        <f>AND(I33&lt;&gt;"",I34&lt;&gt;"")</f>
        <v>#REF!</v>
      </c>
      <c r="I35" s="49" t="e">
        <f>IF(H35=TRUE,I33&amp;"@"&amp;I34,"")</f>
        <v>#REF!</v>
      </c>
      <c r="J35" s="51" t="e">
        <f>AND(K33&lt;&gt;"",K34&lt;&gt;"")</f>
        <v>#REF!</v>
      </c>
      <c r="K35" s="49" t="e">
        <f>IF(J35=TRUE,K33&amp;"@"&amp;K34,"")</f>
        <v>#REF!</v>
      </c>
      <c r="L35" s="51" t="e">
        <f>AND(M33&lt;&gt;"",M34&lt;&gt;"")</f>
        <v>#REF!</v>
      </c>
      <c r="M35" s="49" t="e">
        <f>IF(L35=TRUE,M33&amp;"@"&amp;M34,"")</f>
        <v>#REF!</v>
      </c>
      <c r="N35" s="51" t="e">
        <f>AND(O33&lt;&gt;"",O34&lt;&gt;"")</f>
        <v>#REF!</v>
      </c>
      <c r="O35" s="49" t="e">
        <f>IF(N35=TRUE,O33&amp;"@"&amp;O34,"")</f>
        <v>#REF!</v>
      </c>
    </row>
    <row r="36" spans="2:15" ht="15.6" thickBot="1" x14ac:dyDescent="0.35">
      <c r="B36" s="28" t="s">
        <v>287</v>
      </c>
      <c r="C36" s="36" t="s">
        <v>304</v>
      </c>
      <c r="D36" s="51" t="e">
        <f>#REF!&amp;""</f>
        <v>#REF!</v>
      </c>
      <c r="E36" s="49" t="e">
        <f t="shared" si="8"/>
        <v>#REF!</v>
      </c>
      <c r="F36" s="51" t="e">
        <f>#REF!&amp;""</f>
        <v>#REF!</v>
      </c>
      <c r="G36" s="49" t="e">
        <f t="shared" si="8"/>
        <v>#REF!</v>
      </c>
      <c r="H36" s="51" t="e">
        <f>#REF!&amp;""</f>
        <v>#REF!</v>
      </c>
      <c r="I36" s="49" t="e">
        <f t="shared" ref="I36" si="61">TRIM(CLEAN(H36))</f>
        <v>#REF!</v>
      </c>
      <c r="J36" s="51" t="e">
        <f>#REF!&amp;""</f>
        <v>#REF!</v>
      </c>
      <c r="K36" s="49" t="e">
        <f t="shared" ref="K36" si="62">TRIM(CLEAN(J36))</f>
        <v>#REF!</v>
      </c>
      <c r="L36" s="51" t="e">
        <f>#REF!&amp;""</f>
        <v>#REF!</v>
      </c>
      <c r="M36" s="49" t="e">
        <f t="shared" ref="M36" si="63">TRIM(CLEAN(L36))</f>
        <v>#REF!</v>
      </c>
      <c r="N36" s="51" t="e">
        <f>#REF!&amp;""</f>
        <v>#REF!</v>
      </c>
      <c r="O36" s="49" t="e">
        <f t="shared" ref="O36" si="64">TRIM(CLEAN(N36))</f>
        <v>#REF!</v>
      </c>
    </row>
    <row r="37" spans="2:15" ht="15.6" thickTop="1" x14ac:dyDescent="0.3">
      <c r="B37" s="58" t="s">
        <v>287</v>
      </c>
      <c r="C37" s="64" t="s">
        <v>305</v>
      </c>
      <c r="D37" s="59" t="e">
        <f>#REF!</f>
        <v>#REF!</v>
      </c>
      <c r="E37" s="59" t="e">
        <f>D37</f>
        <v>#REF!</v>
      </c>
      <c r="F37" s="59" t="e">
        <f>#REF!</f>
        <v>#REF!</v>
      </c>
      <c r="G37" s="59" t="e">
        <f>F37</f>
        <v>#REF!</v>
      </c>
      <c r="H37" s="59" t="e">
        <f>#REF!</f>
        <v>#REF!</v>
      </c>
      <c r="I37" s="59" t="e">
        <f>H37</f>
        <v>#REF!</v>
      </c>
      <c r="J37" s="59" t="e">
        <f>#REF!</f>
        <v>#REF!</v>
      </c>
      <c r="K37" s="59" t="e">
        <f>J37</f>
        <v>#REF!</v>
      </c>
      <c r="L37" s="59" t="e">
        <f>#REF!</f>
        <v>#REF!</v>
      </c>
      <c r="M37" s="59" t="e">
        <f>L37</f>
        <v>#REF!</v>
      </c>
      <c r="N37" s="59" t="e">
        <f>#REF!</f>
        <v>#REF!</v>
      </c>
      <c r="O37" s="59" t="e">
        <f>N37</f>
        <v>#REF!</v>
      </c>
    </row>
    <row r="38" spans="2:15" x14ac:dyDescent="0.3">
      <c r="B38" s="28" t="s">
        <v>287</v>
      </c>
      <c r="C38" s="95" t="s">
        <v>306</v>
      </c>
      <c r="D38" s="51" t="e">
        <f>#REF!</f>
        <v>#REF!</v>
      </c>
      <c r="E38" s="49" t="e">
        <f>IF(D36="オ",0,D38)</f>
        <v>#REF!</v>
      </c>
      <c r="F38" s="51" t="e">
        <f>#REF!</f>
        <v>#REF!</v>
      </c>
      <c r="G38" s="49" t="e">
        <f>IF(F36="オ",0,F38)</f>
        <v>#REF!</v>
      </c>
      <c r="H38" s="51" t="e">
        <f>#REF!</f>
        <v>#REF!</v>
      </c>
      <c r="I38" s="49" t="e">
        <f>IF(H36="オ",0,H38)</f>
        <v>#REF!</v>
      </c>
      <c r="J38" s="51" t="e">
        <f>#REF!</f>
        <v>#REF!</v>
      </c>
      <c r="K38" s="49" t="e">
        <f>IF(J36="オ",0,J38)</f>
        <v>#REF!</v>
      </c>
      <c r="L38" s="51" t="e">
        <f>#REF!</f>
        <v>#REF!</v>
      </c>
      <c r="M38" s="49" t="e">
        <f>IF(L36="オ",0,L38)</f>
        <v>#REF!</v>
      </c>
      <c r="N38" s="51" t="e">
        <f>#REF!</f>
        <v>#REF!</v>
      </c>
      <c r="O38" s="49" t="e">
        <f>IF(N36="オ",0,N38)</f>
        <v>#REF!</v>
      </c>
    </row>
    <row r="39" spans="2:15" x14ac:dyDescent="0.3">
      <c r="B39" s="65"/>
      <c r="C39" s="65"/>
    </row>
    <row r="40" spans="2:15" x14ac:dyDescent="0.3">
      <c r="B40" s="28"/>
      <c r="C40" s="61" t="s">
        <v>307</v>
      </c>
      <c r="D40" s="62"/>
      <c r="E40" s="61" t="s">
        <v>308</v>
      </c>
      <c r="F40" s="62"/>
      <c r="G40" s="61" t="s">
        <v>309</v>
      </c>
      <c r="H40" s="63"/>
      <c r="I40" s="62"/>
      <c r="J40" s="61" t="s">
        <v>310</v>
      </c>
      <c r="K40" s="63"/>
      <c r="L40" s="62"/>
    </row>
    <row r="41" spans="2:15" ht="45" x14ac:dyDescent="0.3">
      <c r="B41" s="28"/>
      <c r="C41" s="61" t="s">
        <v>311</v>
      </c>
      <c r="D41" s="66" t="s">
        <v>312</v>
      </c>
      <c r="E41" s="67" t="s">
        <v>313</v>
      </c>
      <c r="F41" s="68" t="s">
        <v>314</v>
      </c>
      <c r="G41" s="66"/>
      <c r="H41" s="69" t="s">
        <v>315</v>
      </c>
      <c r="I41" s="68" t="s">
        <v>316</v>
      </c>
      <c r="J41" s="67" t="s">
        <v>317</v>
      </c>
      <c r="K41" s="70" t="s">
        <v>318</v>
      </c>
      <c r="L41" s="71" t="s">
        <v>319</v>
      </c>
    </row>
    <row r="42" spans="2:15" x14ac:dyDescent="0.3">
      <c r="B42" s="30" t="s">
        <v>320</v>
      </c>
      <c r="C42" s="72" t="s">
        <v>321</v>
      </c>
      <c r="D42" s="73" t="s">
        <v>322</v>
      </c>
      <c r="E42" s="110" t="e">
        <f>#REF!</f>
        <v>#REF!</v>
      </c>
      <c r="F42" s="111" t="e">
        <f>#REF!</f>
        <v>#REF!</v>
      </c>
      <c r="G42" s="74" t="s">
        <v>323</v>
      </c>
      <c r="H42" s="110" t="e">
        <f>#REF!</f>
        <v>#REF!</v>
      </c>
      <c r="I42" s="111" t="e">
        <f>#REF!</f>
        <v>#REF!</v>
      </c>
      <c r="J42" s="112" t="e">
        <f>#REF!</f>
        <v>#REF!</v>
      </c>
      <c r="K42" s="113" t="e">
        <f>#REF!</f>
        <v>#REF!</v>
      </c>
      <c r="L42" s="114" t="e">
        <f>#REF!</f>
        <v>#REF!</v>
      </c>
    </row>
    <row r="43" spans="2:15" x14ac:dyDescent="0.3">
      <c r="B43" s="75"/>
      <c r="C43" s="76"/>
      <c r="D43" s="77" t="s">
        <v>322</v>
      </c>
      <c r="E43" s="117" t="s">
        <v>322</v>
      </c>
      <c r="F43" s="119" t="s">
        <v>322</v>
      </c>
      <c r="G43" s="78" t="s">
        <v>324</v>
      </c>
      <c r="H43" s="115" t="e">
        <f>#REF!</f>
        <v>#REF!</v>
      </c>
      <c r="I43" s="116" t="e">
        <f>#REF!</f>
        <v>#REF!</v>
      </c>
      <c r="J43" s="117" t="s">
        <v>322</v>
      </c>
      <c r="K43" s="118" t="s">
        <v>322</v>
      </c>
      <c r="L43" s="119" t="s">
        <v>322</v>
      </c>
    </row>
    <row r="44" spans="2:15" x14ac:dyDescent="0.3">
      <c r="B44" s="75"/>
      <c r="C44" s="79"/>
      <c r="D44" s="80" t="s">
        <v>322</v>
      </c>
      <c r="E44" s="122" t="s">
        <v>322</v>
      </c>
      <c r="F44" s="124" t="s">
        <v>322</v>
      </c>
      <c r="G44" s="81" t="s">
        <v>325</v>
      </c>
      <c r="H44" s="120" t="e">
        <f>#REF!</f>
        <v>#REF!</v>
      </c>
      <c r="I44" s="121" t="e">
        <f>#REF!</f>
        <v>#REF!</v>
      </c>
      <c r="J44" s="122" t="s">
        <v>322</v>
      </c>
      <c r="K44" s="123" t="s">
        <v>322</v>
      </c>
      <c r="L44" s="124" t="s">
        <v>322</v>
      </c>
    </row>
    <row r="45" spans="2:15" x14ac:dyDescent="0.3">
      <c r="B45" s="75"/>
      <c r="C45" s="82" t="s">
        <v>326</v>
      </c>
      <c r="D45" s="55" t="s">
        <v>327</v>
      </c>
      <c r="E45" s="150">
        <f>COUNTIF(E46:E50,"&lt;&gt;0")</f>
        <v>5</v>
      </c>
      <c r="F45" s="111" t="e">
        <f>IF(#REF!&gt;0,#REF!,SUM(F46:F50))</f>
        <v>#REF!</v>
      </c>
      <c r="G45" s="74" t="s">
        <v>328</v>
      </c>
      <c r="H45" s="110" t="e">
        <f>#REF!</f>
        <v>#REF!</v>
      </c>
      <c r="I45" s="111" t="e">
        <f>#REF!</f>
        <v>#REF!</v>
      </c>
      <c r="J45" s="112" t="e">
        <f>#REF!</f>
        <v>#REF!</v>
      </c>
      <c r="K45" s="113" t="e">
        <f>#REF!</f>
        <v>#REF!</v>
      </c>
      <c r="L45" s="114" t="e">
        <f>#REF!</f>
        <v>#REF!</v>
      </c>
    </row>
    <row r="46" spans="2:15" x14ac:dyDescent="0.3">
      <c r="B46" s="75"/>
      <c r="C46" s="83"/>
      <c r="D46" s="56" t="s">
        <v>270</v>
      </c>
      <c r="E46" s="115" t="e">
        <f>#REF!</f>
        <v>#REF!</v>
      </c>
      <c r="F46" s="116" t="e">
        <f>#REF!</f>
        <v>#REF!</v>
      </c>
      <c r="G46" s="78" t="s">
        <v>322</v>
      </c>
      <c r="H46" s="117" t="s">
        <v>322</v>
      </c>
      <c r="I46" s="119" t="s">
        <v>322</v>
      </c>
      <c r="J46" s="125" t="e">
        <f>#REF!</f>
        <v>#REF!</v>
      </c>
      <c r="K46" s="126" t="e">
        <f>#REF!</f>
        <v>#REF!</v>
      </c>
      <c r="L46" s="127" t="s">
        <v>329</v>
      </c>
    </row>
    <row r="47" spans="2:15" x14ac:dyDescent="0.3">
      <c r="B47" s="75"/>
      <c r="C47" s="83"/>
      <c r="D47" s="56" t="s">
        <v>272</v>
      </c>
      <c r="E47" s="115" t="e">
        <f>#REF!</f>
        <v>#REF!</v>
      </c>
      <c r="F47" s="116" t="e">
        <f>#REF!</f>
        <v>#REF!</v>
      </c>
      <c r="G47" s="78" t="s">
        <v>322</v>
      </c>
      <c r="H47" s="117" t="s">
        <v>322</v>
      </c>
      <c r="I47" s="119" t="s">
        <v>322</v>
      </c>
      <c r="J47" s="125" t="e">
        <f>#REF!</f>
        <v>#REF!</v>
      </c>
      <c r="K47" s="126" t="e">
        <f>#REF!</f>
        <v>#REF!</v>
      </c>
      <c r="L47" s="127" t="s">
        <v>329</v>
      </c>
    </row>
    <row r="48" spans="2:15" x14ac:dyDescent="0.3">
      <c r="B48" s="75"/>
      <c r="C48" s="83"/>
      <c r="D48" s="56" t="s">
        <v>274</v>
      </c>
      <c r="E48" s="115" t="e">
        <f>#REF!</f>
        <v>#REF!</v>
      </c>
      <c r="F48" s="116" t="e">
        <f>#REF!</f>
        <v>#REF!</v>
      </c>
      <c r="G48" s="78" t="s">
        <v>322</v>
      </c>
      <c r="H48" s="117" t="s">
        <v>322</v>
      </c>
      <c r="I48" s="119" t="s">
        <v>322</v>
      </c>
      <c r="J48" s="125" t="e">
        <f>#REF!</f>
        <v>#REF!</v>
      </c>
      <c r="K48" s="126" t="e">
        <f>#REF!</f>
        <v>#REF!</v>
      </c>
      <c r="L48" s="127" t="s">
        <v>329</v>
      </c>
    </row>
    <row r="49" spans="2:12" x14ac:dyDescent="0.3">
      <c r="B49" s="75"/>
      <c r="C49" s="83"/>
      <c r="D49" s="56" t="s">
        <v>276</v>
      </c>
      <c r="E49" s="115" t="e">
        <f>#REF!</f>
        <v>#REF!</v>
      </c>
      <c r="F49" s="116" t="e">
        <f>#REF!</f>
        <v>#REF!</v>
      </c>
      <c r="G49" s="78" t="s">
        <v>322</v>
      </c>
      <c r="H49" s="117" t="s">
        <v>322</v>
      </c>
      <c r="I49" s="119" t="s">
        <v>322</v>
      </c>
      <c r="J49" s="125" t="e">
        <f>#REF!</f>
        <v>#REF!</v>
      </c>
      <c r="K49" s="126" t="e">
        <f>#REF!</f>
        <v>#REF!</v>
      </c>
      <c r="L49" s="127" t="s">
        <v>329</v>
      </c>
    </row>
    <row r="50" spans="2:12" x14ac:dyDescent="0.3">
      <c r="B50" s="75"/>
      <c r="C50" s="84"/>
      <c r="D50" s="57" t="s">
        <v>278</v>
      </c>
      <c r="E50" s="120" t="e">
        <f>#REF!</f>
        <v>#REF!</v>
      </c>
      <c r="F50" s="121" t="e">
        <f>#REF!</f>
        <v>#REF!</v>
      </c>
      <c r="G50" s="81" t="s">
        <v>322</v>
      </c>
      <c r="H50" s="122" t="s">
        <v>322</v>
      </c>
      <c r="I50" s="124" t="s">
        <v>322</v>
      </c>
      <c r="J50" s="128" t="e">
        <f>#REF!</f>
        <v>#REF!</v>
      </c>
      <c r="K50" s="129" t="e">
        <f>#REF!</f>
        <v>#REF!</v>
      </c>
      <c r="L50" s="130" t="s">
        <v>329</v>
      </c>
    </row>
    <row r="51" spans="2:12" x14ac:dyDescent="0.3">
      <c r="B51" s="75"/>
      <c r="C51" s="85" t="s">
        <v>330</v>
      </c>
      <c r="D51" s="86" t="s">
        <v>322</v>
      </c>
      <c r="E51" s="131" t="e">
        <f>#REF!</f>
        <v>#REF!</v>
      </c>
      <c r="F51" s="132" t="e">
        <f>#REF!</f>
        <v>#REF!</v>
      </c>
      <c r="G51" s="66" t="s">
        <v>328</v>
      </c>
      <c r="H51" s="131" t="e">
        <f>#REF!</f>
        <v>#REF!</v>
      </c>
      <c r="I51" s="132" t="e">
        <f>#REF!</f>
        <v>#REF!</v>
      </c>
      <c r="J51" s="133" t="e">
        <f>#REF!</f>
        <v>#REF!</v>
      </c>
      <c r="K51" s="134" t="e">
        <f>#REF!</f>
        <v>#REF!</v>
      </c>
      <c r="L51" s="135" t="e">
        <f>#REF!</f>
        <v>#REF!</v>
      </c>
    </row>
    <row r="52" spans="2:12" x14ac:dyDescent="0.3">
      <c r="B52" s="75"/>
      <c r="C52" s="87" t="s">
        <v>331</v>
      </c>
      <c r="D52" s="88" t="s">
        <v>322</v>
      </c>
      <c r="E52" s="136" t="e">
        <f>#REF!</f>
        <v>#REF!</v>
      </c>
      <c r="F52" s="137" t="e">
        <f>#REF!</f>
        <v>#REF!</v>
      </c>
      <c r="G52" s="89" t="s">
        <v>328</v>
      </c>
      <c r="H52" s="136" t="e">
        <f>#REF!</f>
        <v>#REF!</v>
      </c>
      <c r="I52" s="137" t="e">
        <f>#REF!</f>
        <v>#REF!</v>
      </c>
      <c r="J52" s="138" t="e">
        <f>#REF!</f>
        <v>#REF!</v>
      </c>
      <c r="K52" s="139" t="e">
        <f>#REF!</f>
        <v>#REF!</v>
      </c>
      <c r="L52" s="140" t="e">
        <f>#REF!</f>
        <v>#REF!</v>
      </c>
    </row>
    <row r="53" spans="2:12" x14ac:dyDescent="0.3">
      <c r="B53" s="75"/>
      <c r="C53" s="85" t="s">
        <v>332</v>
      </c>
      <c r="D53" s="86" t="s">
        <v>322</v>
      </c>
      <c r="E53" s="131" t="e">
        <f>#REF!</f>
        <v>#REF!</v>
      </c>
      <c r="F53" s="132" t="e">
        <f>#REF!</f>
        <v>#REF!</v>
      </c>
      <c r="G53" s="66" t="s">
        <v>333</v>
      </c>
      <c r="H53" s="131" t="e">
        <f>#REF!</f>
        <v>#REF!</v>
      </c>
      <c r="I53" s="132" t="e">
        <f>#REF!</f>
        <v>#REF!</v>
      </c>
      <c r="J53" s="133" t="e">
        <f>#REF!</f>
        <v>#REF!</v>
      </c>
      <c r="K53" s="134" t="e">
        <f>#REF!</f>
        <v>#REF!</v>
      </c>
      <c r="L53" s="135" t="e">
        <f>#REF!</f>
        <v>#REF!</v>
      </c>
    </row>
    <row r="54" spans="2:12" x14ac:dyDescent="0.3">
      <c r="B54" s="75"/>
      <c r="C54" s="90" t="s">
        <v>334</v>
      </c>
      <c r="D54" s="91" t="s">
        <v>322</v>
      </c>
      <c r="E54" s="141" t="e">
        <f>#REF!</f>
        <v>#REF!</v>
      </c>
      <c r="F54" s="142" t="e">
        <f>#REF!</f>
        <v>#REF!</v>
      </c>
      <c r="G54" s="92" t="s">
        <v>333</v>
      </c>
      <c r="H54" s="141" t="e">
        <f>#REF!</f>
        <v>#REF!</v>
      </c>
      <c r="I54" s="142" t="e">
        <f>#REF!</f>
        <v>#REF!</v>
      </c>
      <c r="J54" s="143" t="e">
        <f>#REF!</f>
        <v>#REF!</v>
      </c>
      <c r="K54" s="144" t="e">
        <f>#REF!</f>
        <v>#REF!</v>
      </c>
      <c r="L54" s="145" t="e">
        <f>#REF!</f>
        <v>#REF!</v>
      </c>
    </row>
    <row r="55" spans="2:12" ht="15.6" thickBot="1" x14ac:dyDescent="0.35">
      <c r="B55" s="106"/>
      <c r="C55" s="107"/>
      <c r="D55" s="108" t="s">
        <v>322</v>
      </c>
      <c r="E55" s="148" t="s">
        <v>322</v>
      </c>
      <c r="F55" s="147" t="s">
        <v>322</v>
      </c>
      <c r="G55" s="109" t="s">
        <v>335</v>
      </c>
      <c r="H55" s="146" t="e">
        <f>#REF!</f>
        <v>#REF!</v>
      </c>
      <c r="I55" s="147" t="s">
        <v>322</v>
      </c>
      <c r="J55" s="148" t="s">
        <v>322</v>
      </c>
      <c r="K55" s="149" t="s">
        <v>322</v>
      </c>
      <c r="L55" s="147" t="s">
        <v>322</v>
      </c>
    </row>
    <row r="56" spans="2:12" x14ac:dyDescent="0.3">
      <c r="B56" s="104" t="s">
        <v>273</v>
      </c>
      <c r="C56" s="105" t="s">
        <v>321</v>
      </c>
      <c r="D56" s="91" t="s">
        <v>322</v>
      </c>
      <c r="E56" s="141" t="e">
        <f>#REF!</f>
        <v>#REF!</v>
      </c>
      <c r="F56" s="142" t="e">
        <f>#REF!</f>
        <v>#REF!</v>
      </c>
      <c r="G56" s="92" t="s">
        <v>323</v>
      </c>
      <c r="H56" s="141" t="e">
        <f>#REF!</f>
        <v>#REF!</v>
      </c>
      <c r="I56" s="142" t="e">
        <f>#REF!</f>
        <v>#REF!</v>
      </c>
      <c r="J56" s="143" t="e">
        <f>#REF!</f>
        <v>#REF!</v>
      </c>
      <c r="K56" s="144" t="e">
        <f>#REF!</f>
        <v>#REF!</v>
      </c>
      <c r="L56" s="145" t="e">
        <f>#REF!</f>
        <v>#REF!</v>
      </c>
    </row>
    <row r="57" spans="2:12" x14ac:dyDescent="0.3">
      <c r="B57" s="75"/>
      <c r="C57" s="76"/>
      <c r="D57" s="77" t="s">
        <v>322</v>
      </c>
      <c r="E57" s="117" t="s">
        <v>322</v>
      </c>
      <c r="F57" s="119" t="s">
        <v>322</v>
      </c>
      <c r="G57" s="78" t="s">
        <v>324</v>
      </c>
      <c r="H57" s="115" t="e">
        <f>#REF!</f>
        <v>#REF!</v>
      </c>
      <c r="I57" s="116" t="e">
        <f>#REF!</f>
        <v>#REF!</v>
      </c>
      <c r="J57" s="117" t="s">
        <v>322</v>
      </c>
      <c r="K57" s="118" t="s">
        <v>322</v>
      </c>
      <c r="L57" s="119" t="s">
        <v>322</v>
      </c>
    </row>
    <row r="58" spans="2:12" x14ac:dyDescent="0.3">
      <c r="B58" s="75"/>
      <c r="C58" s="79"/>
      <c r="D58" s="80" t="s">
        <v>322</v>
      </c>
      <c r="E58" s="122" t="s">
        <v>322</v>
      </c>
      <c r="F58" s="124" t="s">
        <v>322</v>
      </c>
      <c r="G58" s="81" t="s">
        <v>325</v>
      </c>
      <c r="H58" s="120" t="e">
        <f>#REF!</f>
        <v>#REF!</v>
      </c>
      <c r="I58" s="121" t="e">
        <f>#REF!</f>
        <v>#REF!</v>
      </c>
      <c r="J58" s="122" t="s">
        <v>322</v>
      </c>
      <c r="K58" s="123" t="s">
        <v>322</v>
      </c>
      <c r="L58" s="124" t="s">
        <v>322</v>
      </c>
    </row>
    <row r="59" spans="2:12" x14ac:dyDescent="0.3">
      <c r="B59" s="75"/>
      <c r="C59" s="82" t="s">
        <v>326</v>
      </c>
      <c r="D59" s="55" t="s">
        <v>327</v>
      </c>
      <c r="E59" s="150">
        <f>COUNTIF(E60:E64,"&lt;&gt;0")</f>
        <v>5</v>
      </c>
      <c r="F59" s="111" t="e">
        <f>IF(#REF!&gt;0,#REF!,SUM(F60:F64))</f>
        <v>#REF!</v>
      </c>
      <c r="G59" s="74" t="s">
        <v>328</v>
      </c>
      <c r="H59" s="110" t="e">
        <f>#REF!</f>
        <v>#REF!</v>
      </c>
      <c r="I59" s="111" t="e">
        <f>#REF!</f>
        <v>#REF!</v>
      </c>
      <c r="J59" s="112" t="e">
        <f>#REF!</f>
        <v>#REF!</v>
      </c>
      <c r="K59" s="113" t="e">
        <f>#REF!</f>
        <v>#REF!</v>
      </c>
      <c r="L59" s="114" t="e">
        <f>#REF!</f>
        <v>#REF!</v>
      </c>
    </row>
    <row r="60" spans="2:12" x14ac:dyDescent="0.3">
      <c r="B60" s="75"/>
      <c r="C60" s="83"/>
      <c r="D60" s="56" t="s">
        <v>270</v>
      </c>
      <c r="E60" s="115" t="e">
        <f>#REF!</f>
        <v>#REF!</v>
      </c>
      <c r="F60" s="116" t="e">
        <f>#REF!</f>
        <v>#REF!</v>
      </c>
      <c r="G60" s="78" t="s">
        <v>322</v>
      </c>
      <c r="H60" s="117" t="s">
        <v>322</v>
      </c>
      <c r="I60" s="119" t="s">
        <v>322</v>
      </c>
      <c r="J60" s="125" t="e">
        <f>#REF!</f>
        <v>#REF!</v>
      </c>
      <c r="K60" s="126" t="e">
        <f>#REF!</f>
        <v>#REF!</v>
      </c>
      <c r="L60" s="127" t="s">
        <v>329</v>
      </c>
    </row>
    <row r="61" spans="2:12" x14ac:dyDescent="0.3">
      <c r="B61" s="75"/>
      <c r="C61" s="83"/>
      <c r="D61" s="56" t="s">
        <v>272</v>
      </c>
      <c r="E61" s="115" t="e">
        <f>#REF!</f>
        <v>#REF!</v>
      </c>
      <c r="F61" s="116" t="e">
        <f>#REF!</f>
        <v>#REF!</v>
      </c>
      <c r="G61" s="78" t="s">
        <v>322</v>
      </c>
      <c r="H61" s="117" t="s">
        <v>322</v>
      </c>
      <c r="I61" s="119" t="s">
        <v>322</v>
      </c>
      <c r="J61" s="125" t="e">
        <f>#REF!</f>
        <v>#REF!</v>
      </c>
      <c r="K61" s="126" t="e">
        <f>#REF!</f>
        <v>#REF!</v>
      </c>
      <c r="L61" s="127" t="s">
        <v>329</v>
      </c>
    </row>
    <row r="62" spans="2:12" x14ac:dyDescent="0.3">
      <c r="B62" s="75"/>
      <c r="C62" s="83"/>
      <c r="D62" s="56" t="s">
        <v>274</v>
      </c>
      <c r="E62" s="115" t="e">
        <f>#REF!</f>
        <v>#REF!</v>
      </c>
      <c r="F62" s="116" t="e">
        <f>#REF!</f>
        <v>#REF!</v>
      </c>
      <c r="G62" s="78" t="s">
        <v>322</v>
      </c>
      <c r="H62" s="117" t="s">
        <v>322</v>
      </c>
      <c r="I62" s="119" t="s">
        <v>322</v>
      </c>
      <c r="J62" s="125" t="e">
        <f>#REF!</f>
        <v>#REF!</v>
      </c>
      <c r="K62" s="126" t="e">
        <f>#REF!</f>
        <v>#REF!</v>
      </c>
      <c r="L62" s="127" t="s">
        <v>329</v>
      </c>
    </row>
    <row r="63" spans="2:12" x14ac:dyDescent="0.3">
      <c r="B63" s="75"/>
      <c r="C63" s="83"/>
      <c r="D63" s="56" t="s">
        <v>276</v>
      </c>
      <c r="E63" s="115" t="e">
        <f>#REF!</f>
        <v>#REF!</v>
      </c>
      <c r="F63" s="116" t="e">
        <f>#REF!</f>
        <v>#REF!</v>
      </c>
      <c r="G63" s="78" t="s">
        <v>322</v>
      </c>
      <c r="H63" s="117" t="s">
        <v>322</v>
      </c>
      <c r="I63" s="119" t="s">
        <v>322</v>
      </c>
      <c r="J63" s="125" t="e">
        <f>#REF!</f>
        <v>#REF!</v>
      </c>
      <c r="K63" s="126" t="e">
        <f>#REF!</f>
        <v>#REF!</v>
      </c>
      <c r="L63" s="127" t="s">
        <v>329</v>
      </c>
    </row>
    <row r="64" spans="2:12" x14ac:dyDescent="0.3">
      <c r="B64" s="75"/>
      <c r="C64" s="84"/>
      <c r="D64" s="57" t="s">
        <v>278</v>
      </c>
      <c r="E64" s="120" t="e">
        <f>#REF!</f>
        <v>#REF!</v>
      </c>
      <c r="F64" s="121" t="e">
        <f>#REF!</f>
        <v>#REF!</v>
      </c>
      <c r="G64" s="81" t="s">
        <v>322</v>
      </c>
      <c r="H64" s="122" t="s">
        <v>322</v>
      </c>
      <c r="I64" s="124" t="s">
        <v>322</v>
      </c>
      <c r="J64" s="128" t="e">
        <f>#REF!</f>
        <v>#REF!</v>
      </c>
      <c r="K64" s="129" t="e">
        <f>#REF!</f>
        <v>#REF!</v>
      </c>
      <c r="L64" s="130" t="s">
        <v>329</v>
      </c>
    </row>
    <row r="65" spans="2:12" x14ac:dyDescent="0.3">
      <c r="B65" s="75"/>
      <c r="C65" s="85" t="s">
        <v>330</v>
      </c>
      <c r="D65" s="86" t="s">
        <v>322</v>
      </c>
      <c r="E65" s="131" t="e">
        <f>#REF!</f>
        <v>#REF!</v>
      </c>
      <c r="F65" s="132" t="e">
        <f>#REF!</f>
        <v>#REF!</v>
      </c>
      <c r="G65" s="66" t="s">
        <v>328</v>
      </c>
      <c r="H65" s="131" t="e">
        <f>#REF!</f>
        <v>#REF!</v>
      </c>
      <c r="I65" s="132" t="e">
        <f>#REF!</f>
        <v>#REF!</v>
      </c>
      <c r="J65" s="133" t="e">
        <f>#REF!</f>
        <v>#REF!</v>
      </c>
      <c r="K65" s="134" t="e">
        <f>#REF!</f>
        <v>#REF!</v>
      </c>
      <c r="L65" s="135" t="e">
        <f>#REF!</f>
        <v>#REF!</v>
      </c>
    </row>
    <row r="66" spans="2:12" x14ac:dyDescent="0.3">
      <c r="B66" s="75"/>
      <c r="C66" s="87" t="s">
        <v>331</v>
      </c>
      <c r="D66" s="88" t="s">
        <v>322</v>
      </c>
      <c r="E66" s="136" t="e">
        <f>#REF!</f>
        <v>#REF!</v>
      </c>
      <c r="F66" s="137" t="e">
        <f>#REF!</f>
        <v>#REF!</v>
      </c>
      <c r="G66" s="89" t="s">
        <v>328</v>
      </c>
      <c r="H66" s="136" t="e">
        <f>#REF!</f>
        <v>#REF!</v>
      </c>
      <c r="I66" s="137" t="e">
        <f>#REF!</f>
        <v>#REF!</v>
      </c>
      <c r="J66" s="138" t="e">
        <f>#REF!</f>
        <v>#REF!</v>
      </c>
      <c r="K66" s="139" t="e">
        <f>#REF!</f>
        <v>#REF!</v>
      </c>
      <c r="L66" s="140" t="e">
        <f>#REF!</f>
        <v>#REF!</v>
      </c>
    </row>
    <row r="67" spans="2:12" x14ac:dyDescent="0.3">
      <c r="B67" s="75"/>
      <c r="C67" s="85" t="s">
        <v>332</v>
      </c>
      <c r="D67" s="86" t="s">
        <v>322</v>
      </c>
      <c r="E67" s="131" t="e">
        <f>#REF!</f>
        <v>#REF!</v>
      </c>
      <c r="F67" s="132" t="e">
        <f>#REF!</f>
        <v>#REF!</v>
      </c>
      <c r="G67" s="66" t="s">
        <v>333</v>
      </c>
      <c r="H67" s="131" t="e">
        <f>#REF!</f>
        <v>#REF!</v>
      </c>
      <c r="I67" s="132" t="e">
        <f>#REF!</f>
        <v>#REF!</v>
      </c>
      <c r="J67" s="133" t="e">
        <f>#REF!</f>
        <v>#REF!</v>
      </c>
      <c r="K67" s="134" t="e">
        <f>#REF!</f>
        <v>#REF!</v>
      </c>
      <c r="L67" s="135" t="e">
        <f>#REF!</f>
        <v>#REF!</v>
      </c>
    </row>
    <row r="68" spans="2:12" x14ac:dyDescent="0.3">
      <c r="B68" s="75"/>
      <c r="C68" s="90" t="s">
        <v>334</v>
      </c>
      <c r="D68" s="91" t="s">
        <v>322</v>
      </c>
      <c r="E68" s="141" t="e">
        <f>#REF!</f>
        <v>#REF!</v>
      </c>
      <c r="F68" s="142" t="e">
        <f>#REF!</f>
        <v>#REF!</v>
      </c>
      <c r="G68" s="92" t="s">
        <v>333</v>
      </c>
      <c r="H68" s="141" t="e">
        <f>#REF!</f>
        <v>#REF!</v>
      </c>
      <c r="I68" s="142" t="e">
        <f>#REF!</f>
        <v>#REF!</v>
      </c>
      <c r="J68" s="143" t="e">
        <f>#REF!</f>
        <v>#REF!</v>
      </c>
      <c r="K68" s="144" t="e">
        <f>#REF!</f>
        <v>#REF!</v>
      </c>
      <c r="L68" s="145" t="e">
        <f>#REF!</f>
        <v>#REF!</v>
      </c>
    </row>
    <row r="69" spans="2:12" ht="15.6" thickBot="1" x14ac:dyDescent="0.35">
      <c r="B69" s="106"/>
      <c r="C69" s="107"/>
      <c r="D69" s="108" t="s">
        <v>322</v>
      </c>
      <c r="E69" s="148"/>
      <c r="F69" s="147"/>
      <c r="G69" s="109" t="s">
        <v>335</v>
      </c>
      <c r="H69" s="146" t="e">
        <f>#REF!</f>
        <v>#REF!</v>
      </c>
      <c r="I69" s="147" t="s">
        <v>322</v>
      </c>
      <c r="J69" s="148" t="s">
        <v>322</v>
      </c>
      <c r="K69" s="149" t="s">
        <v>322</v>
      </c>
      <c r="L69" s="147" t="s">
        <v>322</v>
      </c>
    </row>
    <row r="70" spans="2:12" x14ac:dyDescent="0.3">
      <c r="B70" s="104" t="s">
        <v>275</v>
      </c>
      <c r="C70" s="105" t="s">
        <v>321</v>
      </c>
      <c r="D70" s="91" t="s">
        <v>322</v>
      </c>
      <c r="E70" s="141" t="e">
        <f>#REF!</f>
        <v>#REF!</v>
      </c>
      <c r="F70" s="142" t="e">
        <f>#REF!</f>
        <v>#REF!</v>
      </c>
      <c r="G70" s="92" t="s">
        <v>323</v>
      </c>
      <c r="H70" s="141" t="e">
        <f>#REF!</f>
        <v>#REF!</v>
      </c>
      <c r="I70" s="142" t="e">
        <f>#REF!</f>
        <v>#REF!</v>
      </c>
      <c r="J70" s="143" t="e">
        <f>#REF!</f>
        <v>#REF!</v>
      </c>
      <c r="K70" s="144" t="e">
        <f>#REF!</f>
        <v>#REF!</v>
      </c>
      <c r="L70" s="145" t="e">
        <f>#REF!</f>
        <v>#REF!</v>
      </c>
    </row>
    <row r="71" spans="2:12" x14ac:dyDescent="0.3">
      <c r="B71" s="75"/>
      <c r="C71" s="76"/>
      <c r="D71" s="77" t="s">
        <v>322</v>
      </c>
      <c r="E71" s="117" t="s">
        <v>322</v>
      </c>
      <c r="F71" s="119" t="s">
        <v>322</v>
      </c>
      <c r="G71" s="78" t="s">
        <v>324</v>
      </c>
      <c r="H71" s="115" t="e">
        <f>#REF!</f>
        <v>#REF!</v>
      </c>
      <c r="I71" s="116" t="e">
        <f>#REF!</f>
        <v>#REF!</v>
      </c>
      <c r="J71" s="117" t="s">
        <v>322</v>
      </c>
      <c r="K71" s="118" t="s">
        <v>322</v>
      </c>
      <c r="L71" s="119" t="s">
        <v>322</v>
      </c>
    </row>
    <row r="72" spans="2:12" x14ac:dyDescent="0.3">
      <c r="B72" s="75"/>
      <c r="C72" s="79"/>
      <c r="D72" s="80" t="s">
        <v>322</v>
      </c>
      <c r="E72" s="122" t="s">
        <v>322</v>
      </c>
      <c r="F72" s="124" t="s">
        <v>322</v>
      </c>
      <c r="G72" s="81" t="s">
        <v>325</v>
      </c>
      <c r="H72" s="120" t="e">
        <f>#REF!</f>
        <v>#REF!</v>
      </c>
      <c r="I72" s="121" t="e">
        <f>#REF!</f>
        <v>#REF!</v>
      </c>
      <c r="J72" s="122" t="s">
        <v>322</v>
      </c>
      <c r="K72" s="123" t="s">
        <v>322</v>
      </c>
      <c r="L72" s="124" t="s">
        <v>322</v>
      </c>
    </row>
    <row r="73" spans="2:12" x14ac:dyDescent="0.3">
      <c r="B73" s="75"/>
      <c r="C73" s="82" t="s">
        <v>326</v>
      </c>
      <c r="D73" s="55" t="s">
        <v>327</v>
      </c>
      <c r="E73" s="150">
        <f>COUNTIF(E74:E78,"&lt;&gt;0")</f>
        <v>5</v>
      </c>
      <c r="F73" s="111" t="e">
        <f>IF(#REF!&gt;0,#REF!,SUM(F74:F78))</f>
        <v>#REF!</v>
      </c>
      <c r="G73" s="74" t="s">
        <v>328</v>
      </c>
      <c r="H73" s="110" t="e">
        <f>#REF!</f>
        <v>#REF!</v>
      </c>
      <c r="I73" s="111" t="e">
        <f>#REF!</f>
        <v>#REF!</v>
      </c>
      <c r="J73" s="112" t="e">
        <f>#REF!</f>
        <v>#REF!</v>
      </c>
      <c r="K73" s="113" t="e">
        <f>#REF!</f>
        <v>#REF!</v>
      </c>
      <c r="L73" s="114" t="e">
        <f>#REF!</f>
        <v>#REF!</v>
      </c>
    </row>
    <row r="74" spans="2:12" x14ac:dyDescent="0.3">
      <c r="B74" s="75"/>
      <c r="C74" s="83"/>
      <c r="D74" s="56" t="s">
        <v>270</v>
      </c>
      <c r="E74" s="115" t="e">
        <f>#REF!</f>
        <v>#REF!</v>
      </c>
      <c r="F74" s="116" t="e">
        <f>#REF!</f>
        <v>#REF!</v>
      </c>
      <c r="G74" s="78" t="s">
        <v>322</v>
      </c>
      <c r="H74" s="117" t="s">
        <v>322</v>
      </c>
      <c r="I74" s="119" t="s">
        <v>322</v>
      </c>
      <c r="J74" s="125" t="e">
        <f>#REF!</f>
        <v>#REF!</v>
      </c>
      <c r="K74" s="126" t="e">
        <f>#REF!</f>
        <v>#REF!</v>
      </c>
      <c r="L74" s="127" t="s">
        <v>329</v>
      </c>
    </row>
    <row r="75" spans="2:12" x14ac:dyDescent="0.3">
      <c r="B75" s="75"/>
      <c r="C75" s="83"/>
      <c r="D75" s="56" t="s">
        <v>272</v>
      </c>
      <c r="E75" s="115" t="e">
        <f>#REF!</f>
        <v>#REF!</v>
      </c>
      <c r="F75" s="116" t="e">
        <f>#REF!</f>
        <v>#REF!</v>
      </c>
      <c r="G75" s="78" t="s">
        <v>322</v>
      </c>
      <c r="H75" s="117" t="s">
        <v>322</v>
      </c>
      <c r="I75" s="119" t="s">
        <v>322</v>
      </c>
      <c r="J75" s="125" t="e">
        <f>#REF!</f>
        <v>#REF!</v>
      </c>
      <c r="K75" s="126" t="e">
        <f>#REF!</f>
        <v>#REF!</v>
      </c>
      <c r="L75" s="127" t="s">
        <v>329</v>
      </c>
    </row>
    <row r="76" spans="2:12" x14ac:dyDescent="0.3">
      <c r="B76" s="75"/>
      <c r="C76" s="83"/>
      <c r="D76" s="56" t="s">
        <v>274</v>
      </c>
      <c r="E76" s="115" t="e">
        <f>#REF!</f>
        <v>#REF!</v>
      </c>
      <c r="F76" s="116" t="e">
        <f>#REF!</f>
        <v>#REF!</v>
      </c>
      <c r="G76" s="78" t="s">
        <v>322</v>
      </c>
      <c r="H76" s="117" t="s">
        <v>322</v>
      </c>
      <c r="I76" s="119" t="s">
        <v>322</v>
      </c>
      <c r="J76" s="125" t="e">
        <f>#REF!</f>
        <v>#REF!</v>
      </c>
      <c r="K76" s="126" t="e">
        <f>#REF!</f>
        <v>#REF!</v>
      </c>
      <c r="L76" s="127" t="s">
        <v>329</v>
      </c>
    </row>
    <row r="77" spans="2:12" x14ac:dyDescent="0.3">
      <c r="B77" s="75"/>
      <c r="C77" s="83"/>
      <c r="D77" s="56" t="s">
        <v>276</v>
      </c>
      <c r="E77" s="115" t="e">
        <f>#REF!</f>
        <v>#REF!</v>
      </c>
      <c r="F77" s="116" t="e">
        <f>#REF!</f>
        <v>#REF!</v>
      </c>
      <c r="G77" s="78" t="s">
        <v>322</v>
      </c>
      <c r="H77" s="117" t="s">
        <v>322</v>
      </c>
      <c r="I77" s="119" t="s">
        <v>322</v>
      </c>
      <c r="J77" s="125" t="e">
        <f>#REF!</f>
        <v>#REF!</v>
      </c>
      <c r="K77" s="126" t="e">
        <f>#REF!</f>
        <v>#REF!</v>
      </c>
      <c r="L77" s="127" t="s">
        <v>329</v>
      </c>
    </row>
    <row r="78" spans="2:12" x14ac:dyDescent="0.3">
      <c r="B78" s="75"/>
      <c r="C78" s="84"/>
      <c r="D78" s="57" t="s">
        <v>278</v>
      </c>
      <c r="E78" s="120" t="e">
        <f>#REF!</f>
        <v>#REF!</v>
      </c>
      <c r="F78" s="121" t="e">
        <f>#REF!</f>
        <v>#REF!</v>
      </c>
      <c r="G78" s="81" t="s">
        <v>322</v>
      </c>
      <c r="H78" s="122" t="s">
        <v>322</v>
      </c>
      <c r="I78" s="124" t="s">
        <v>322</v>
      </c>
      <c r="J78" s="128" t="e">
        <f>#REF!</f>
        <v>#REF!</v>
      </c>
      <c r="K78" s="129" t="e">
        <f>#REF!</f>
        <v>#REF!</v>
      </c>
      <c r="L78" s="130" t="s">
        <v>329</v>
      </c>
    </row>
    <row r="79" spans="2:12" x14ac:dyDescent="0.3">
      <c r="B79" s="75"/>
      <c r="C79" s="85" t="s">
        <v>330</v>
      </c>
      <c r="D79" s="86" t="s">
        <v>322</v>
      </c>
      <c r="E79" s="131" t="e">
        <f>#REF!</f>
        <v>#REF!</v>
      </c>
      <c r="F79" s="132" t="e">
        <f>#REF!</f>
        <v>#REF!</v>
      </c>
      <c r="G79" s="66" t="s">
        <v>328</v>
      </c>
      <c r="H79" s="131" t="e">
        <f>#REF!</f>
        <v>#REF!</v>
      </c>
      <c r="I79" s="132" t="e">
        <f>#REF!</f>
        <v>#REF!</v>
      </c>
      <c r="J79" s="133" t="e">
        <f>#REF!</f>
        <v>#REF!</v>
      </c>
      <c r="K79" s="134" t="e">
        <f>#REF!</f>
        <v>#REF!</v>
      </c>
      <c r="L79" s="135" t="e">
        <f>#REF!</f>
        <v>#REF!</v>
      </c>
    </row>
    <row r="80" spans="2:12" x14ac:dyDescent="0.3">
      <c r="B80" s="75"/>
      <c r="C80" s="87" t="s">
        <v>331</v>
      </c>
      <c r="D80" s="88" t="s">
        <v>322</v>
      </c>
      <c r="E80" s="136" t="e">
        <f>#REF!</f>
        <v>#REF!</v>
      </c>
      <c r="F80" s="137" t="e">
        <f>#REF!</f>
        <v>#REF!</v>
      </c>
      <c r="G80" s="89" t="s">
        <v>328</v>
      </c>
      <c r="H80" s="136" t="e">
        <f>#REF!</f>
        <v>#REF!</v>
      </c>
      <c r="I80" s="137" t="e">
        <f>#REF!</f>
        <v>#REF!</v>
      </c>
      <c r="J80" s="138" t="e">
        <f>#REF!</f>
        <v>#REF!</v>
      </c>
      <c r="K80" s="139" t="e">
        <f>#REF!</f>
        <v>#REF!</v>
      </c>
      <c r="L80" s="140" t="e">
        <f>#REF!</f>
        <v>#REF!</v>
      </c>
    </row>
    <row r="81" spans="2:12" x14ac:dyDescent="0.3">
      <c r="B81" s="75"/>
      <c r="C81" s="85" t="s">
        <v>332</v>
      </c>
      <c r="D81" s="86" t="s">
        <v>322</v>
      </c>
      <c r="E81" s="131" t="e">
        <f>#REF!</f>
        <v>#REF!</v>
      </c>
      <c r="F81" s="132" t="e">
        <f>#REF!</f>
        <v>#REF!</v>
      </c>
      <c r="G81" s="66" t="s">
        <v>333</v>
      </c>
      <c r="H81" s="131" t="e">
        <f>#REF!</f>
        <v>#REF!</v>
      </c>
      <c r="I81" s="132" t="e">
        <f>#REF!</f>
        <v>#REF!</v>
      </c>
      <c r="J81" s="133" t="e">
        <f>#REF!</f>
        <v>#REF!</v>
      </c>
      <c r="K81" s="134" t="e">
        <f>#REF!</f>
        <v>#REF!</v>
      </c>
      <c r="L81" s="135" t="e">
        <f>#REF!</f>
        <v>#REF!</v>
      </c>
    </row>
    <row r="82" spans="2:12" x14ac:dyDescent="0.3">
      <c r="B82" s="75"/>
      <c r="C82" s="90" t="s">
        <v>334</v>
      </c>
      <c r="D82" s="91" t="s">
        <v>322</v>
      </c>
      <c r="E82" s="141" t="e">
        <f>#REF!</f>
        <v>#REF!</v>
      </c>
      <c r="F82" s="142" t="e">
        <f>#REF!</f>
        <v>#REF!</v>
      </c>
      <c r="G82" s="92" t="s">
        <v>333</v>
      </c>
      <c r="H82" s="141" t="e">
        <f>#REF!</f>
        <v>#REF!</v>
      </c>
      <c r="I82" s="142" t="e">
        <f>#REF!</f>
        <v>#REF!</v>
      </c>
      <c r="J82" s="143" t="e">
        <f>#REF!</f>
        <v>#REF!</v>
      </c>
      <c r="K82" s="144" t="e">
        <f>#REF!</f>
        <v>#REF!</v>
      </c>
      <c r="L82" s="145" t="e">
        <f>#REF!</f>
        <v>#REF!</v>
      </c>
    </row>
    <row r="83" spans="2:12" ht="15.6" thickBot="1" x14ac:dyDescent="0.35">
      <c r="B83" s="106"/>
      <c r="C83" s="107"/>
      <c r="D83" s="108" t="s">
        <v>322</v>
      </c>
      <c r="E83" s="148"/>
      <c r="F83" s="147"/>
      <c r="G83" s="109" t="s">
        <v>335</v>
      </c>
      <c r="H83" s="146" t="e">
        <f>#REF!</f>
        <v>#REF!</v>
      </c>
      <c r="I83" s="147" t="s">
        <v>322</v>
      </c>
      <c r="J83" s="148" t="s">
        <v>322</v>
      </c>
      <c r="K83" s="149" t="s">
        <v>322</v>
      </c>
      <c r="L83" s="147" t="s">
        <v>322</v>
      </c>
    </row>
    <row r="84" spans="2:12" x14ac:dyDescent="0.3">
      <c r="B84" s="104" t="s">
        <v>277</v>
      </c>
      <c r="C84" s="105" t="s">
        <v>321</v>
      </c>
      <c r="D84" s="91" t="s">
        <v>322</v>
      </c>
      <c r="E84" s="141" t="e">
        <f>#REF!</f>
        <v>#REF!</v>
      </c>
      <c r="F84" s="142" t="e">
        <f>#REF!</f>
        <v>#REF!</v>
      </c>
      <c r="G84" s="92" t="s">
        <v>323</v>
      </c>
      <c r="H84" s="141" t="e">
        <f>#REF!</f>
        <v>#REF!</v>
      </c>
      <c r="I84" s="142" t="e">
        <f>#REF!</f>
        <v>#REF!</v>
      </c>
      <c r="J84" s="143" t="e">
        <f>#REF!</f>
        <v>#REF!</v>
      </c>
      <c r="K84" s="144" t="e">
        <f>#REF!</f>
        <v>#REF!</v>
      </c>
      <c r="L84" s="145" t="e">
        <f>#REF!</f>
        <v>#REF!</v>
      </c>
    </row>
    <row r="85" spans="2:12" x14ac:dyDescent="0.3">
      <c r="B85" s="75"/>
      <c r="C85" s="76"/>
      <c r="D85" s="77" t="s">
        <v>322</v>
      </c>
      <c r="E85" s="117" t="s">
        <v>322</v>
      </c>
      <c r="F85" s="119" t="s">
        <v>322</v>
      </c>
      <c r="G85" s="78" t="s">
        <v>324</v>
      </c>
      <c r="H85" s="115" t="e">
        <f>#REF!</f>
        <v>#REF!</v>
      </c>
      <c r="I85" s="116" t="e">
        <f>#REF!</f>
        <v>#REF!</v>
      </c>
      <c r="J85" s="117" t="s">
        <v>322</v>
      </c>
      <c r="K85" s="118" t="s">
        <v>322</v>
      </c>
      <c r="L85" s="119" t="s">
        <v>322</v>
      </c>
    </row>
    <row r="86" spans="2:12" x14ac:dyDescent="0.3">
      <c r="B86" s="75"/>
      <c r="C86" s="79"/>
      <c r="D86" s="80" t="s">
        <v>322</v>
      </c>
      <c r="E86" s="122" t="s">
        <v>322</v>
      </c>
      <c r="F86" s="124" t="s">
        <v>322</v>
      </c>
      <c r="G86" s="81" t="s">
        <v>325</v>
      </c>
      <c r="H86" s="120" t="e">
        <f>#REF!</f>
        <v>#REF!</v>
      </c>
      <c r="I86" s="121" t="e">
        <f>#REF!</f>
        <v>#REF!</v>
      </c>
      <c r="J86" s="122" t="s">
        <v>322</v>
      </c>
      <c r="K86" s="123" t="s">
        <v>322</v>
      </c>
      <c r="L86" s="124" t="s">
        <v>322</v>
      </c>
    </row>
    <row r="87" spans="2:12" x14ac:dyDescent="0.3">
      <c r="B87" s="75"/>
      <c r="C87" s="82" t="s">
        <v>326</v>
      </c>
      <c r="D87" s="55" t="s">
        <v>327</v>
      </c>
      <c r="E87" s="150">
        <f>COUNTIF(E88:E92,"&lt;&gt;0")</f>
        <v>5</v>
      </c>
      <c r="F87" s="111" t="e">
        <f>IF(#REF!&gt;0,#REF!,SUM(F88:F92))</f>
        <v>#REF!</v>
      </c>
      <c r="G87" s="74" t="s">
        <v>328</v>
      </c>
      <c r="H87" s="110" t="e">
        <f>#REF!</f>
        <v>#REF!</v>
      </c>
      <c r="I87" s="111" t="e">
        <f>#REF!</f>
        <v>#REF!</v>
      </c>
      <c r="J87" s="112" t="e">
        <f>#REF!</f>
        <v>#REF!</v>
      </c>
      <c r="K87" s="113" t="e">
        <f>#REF!</f>
        <v>#REF!</v>
      </c>
      <c r="L87" s="114" t="e">
        <f>#REF!</f>
        <v>#REF!</v>
      </c>
    </row>
    <row r="88" spans="2:12" x14ac:dyDescent="0.3">
      <c r="B88" s="75"/>
      <c r="C88" s="83"/>
      <c r="D88" s="56" t="s">
        <v>270</v>
      </c>
      <c r="E88" s="115" t="e">
        <f>#REF!</f>
        <v>#REF!</v>
      </c>
      <c r="F88" s="116" t="e">
        <f>#REF!</f>
        <v>#REF!</v>
      </c>
      <c r="G88" s="78" t="s">
        <v>322</v>
      </c>
      <c r="H88" s="117" t="s">
        <v>322</v>
      </c>
      <c r="I88" s="119" t="s">
        <v>322</v>
      </c>
      <c r="J88" s="125" t="e">
        <f>#REF!</f>
        <v>#REF!</v>
      </c>
      <c r="K88" s="126" t="e">
        <f>#REF!</f>
        <v>#REF!</v>
      </c>
      <c r="L88" s="127" t="s">
        <v>329</v>
      </c>
    </row>
    <row r="89" spans="2:12" x14ac:dyDescent="0.3">
      <c r="B89" s="75"/>
      <c r="C89" s="83"/>
      <c r="D89" s="56" t="s">
        <v>272</v>
      </c>
      <c r="E89" s="115" t="e">
        <f>#REF!</f>
        <v>#REF!</v>
      </c>
      <c r="F89" s="116" t="e">
        <f>#REF!</f>
        <v>#REF!</v>
      </c>
      <c r="G89" s="78" t="s">
        <v>322</v>
      </c>
      <c r="H89" s="117" t="s">
        <v>322</v>
      </c>
      <c r="I89" s="119" t="s">
        <v>322</v>
      </c>
      <c r="J89" s="125" t="e">
        <f>#REF!</f>
        <v>#REF!</v>
      </c>
      <c r="K89" s="126" t="e">
        <f>#REF!</f>
        <v>#REF!</v>
      </c>
      <c r="L89" s="127" t="s">
        <v>329</v>
      </c>
    </row>
    <row r="90" spans="2:12" x14ac:dyDescent="0.3">
      <c r="B90" s="75"/>
      <c r="C90" s="83"/>
      <c r="D90" s="56" t="s">
        <v>274</v>
      </c>
      <c r="E90" s="115" t="e">
        <f>#REF!</f>
        <v>#REF!</v>
      </c>
      <c r="F90" s="116" t="e">
        <f>#REF!</f>
        <v>#REF!</v>
      </c>
      <c r="G90" s="78" t="s">
        <v>322</v>
      </c>
      <c r="H90" s="117" t="s">
        <v>322</v>
      </c>
      <c r="I90" s="119" t="s">
        <v>322</v>
      </c>
      <c r="J90" s="125" t="e">
        <f>#REF!</f>
        <v>#REF!</v>
      </c>
      <c r="K90" s="126" t="e">
        <f>#REF!</f>
        <v>#REF!</v>
      </c>
      <c r="L90" s="127" t="s">
        <v>329</v>
      </c>
    </row>
    <row r="91" spans="2:12" x14ac:dyDescent="0.3">
      <c r="B91" s="75"/>
      <c r="C91" s="83"/>
      <c r="D91" s="56" t="s">
        <v>276</v>
      </c>
      <c r="E91" s="115" t="e">
        <f>#REF!</f>
        <v>#REF!</v>
      </c>
      <c r="F91" s="116" t="e">
        <f>#REF!</f>
        <v>#REF!</v>
      </c>
      <c r="G91" s="78" t="s">
        <v>322</v>
      </c>
      <c r="H91" s="117" t="s">
        <v>322</v>
      </c>
      <c r="I91" s="119" t="s">
        <v>322</v>
      </c>
      <c r="J91" s="125" t="e">
        <f>#REF!</f>
        <v>#REF!</v>
      </c>
      <c r="K91" s="126" t="e">
        <f>#REF!</f>
        <v>#REF!</v>
      </c>
      <c r="L91" s="127" t="s">
        <v>329</v>
      </c>
    </row>
    <row r="92" spans="2:12" x14ac:dyDescent="0.3">
      <c r="B92" s="75"/>
      <c r="C92" s="84"/>
      <c r="D92" s="57" t="s">
        <v>278</v>
      </c>
      <c r="E92" s="120" t="e">
        <f>#REF!</f>
        <v>#REF!</v>
      </c>
      <c r="F92" s="121" t="e">
        <f>#REF!</f>
        <v>#REF!</v>
      </c>
      <c r="G92" s="81" t="s">
        <v>322</v>
      </c>
      <c r="H92" s="122" t="s">
        <v>322</v>
      </c>
      <c r="I92" s="124" t="s">
        <v>322</v>
      </c>
      <c r="J92" s="128" t="e">
        <f>#REF!</f>
        <v>#REF!</v>
      </c>
      <c r="K92" s="129" t="e">
        <f>#REF!</f>
        <v>#REF!</v>
      </c>
      <c r="L92" s="130" t="s">
        <v>329</v>
      </c>
    </row>
    <row r="93" spans="2:12" x14ac:dyDescent="0.3">
      <c r="B93" s="75"/>
      <c r="C93" s="85" t="s">
        <v>330</v>
      </c>
      <c r="D93" s="86" t="s">
        <v>322</v>
      </c>
      <c r="E93" s="131" t="e">
        <f>#REF!</f>
        <v>#REF!</v>
      </c>
      <c r="F93" s="132" t="e">
        <f>#REF!</f>
        <v>#REF!</v>
      </c>
      <c r="G93" s="66" t="s">
        <v>328</v>
      </c>
      <c r="H93" s="131" t="e">
        <f>#REF!</f>
        <v>#REF!</v>
      </c>
      <c r="I93" s="132" t="e">
        <f>#REF!</f>
        <v>#REF!</v>
      </c>
      <c r="J93" s="133" t="e">
        <f>#REF!</f>
        <v>#REF!</v>
      </c>
      <c r="K93" s="134" t="e">
        <f>#REF!</f>
        <v>#REF!</v>
      </c>
      <c r="L93" s="135" t="e">
        <f>#REF!</f>
        <v>#REF!</v>
      </c>
    </row>
    <row r="94" spans="2:12" x14ac:dyDescent="0.3">
      <c r="B94" s="75"/>
      <c r="C94" s="87" t="s">
        <v>331</v>
      </c>
      <c r="D94" s="88" t="s">
        <v>322</v>
      </c>
      <c r="E94" s="136" t="e">
        <f>#REF!</f>
        <v>#REF!</v>
      </c>
      <c r="F94" s="137" t="e">
        <f>#REF!</f>
        <v>#REF!</v>
      </c>
      <c r="G94" s="89" t="s">
        <v>328</v>
      </c>
      <c r="H94" s="136" t="e">
        <f>#REF!</f>
        <v>#REF!</v>
      </c>
      <c r="I94" s="137" t="e">
        <f>#REF!</f>
        <v>#REF!</v>
      </c>
      <c r="J94" s="138" t="e">
        <f>#REF!</f>
        <v>#REF!</v>
      </c>
      <c r="K94" s="139" t="e">
        <f>#REF!</f>
        <v>#REF!</v>
      </c>
      <c r="L94" s="140" t="e">
        <f>#REF!</f>
        <v>#REF!</v>
      </c>
    </row>
    <row r="95" spans="2:12" x14ac:dyDescent="0.3">
      <c r="B95" s="75"/>
      <c r="C95" s="85" t="s">
        <v>332</v>
      </c>
      <c r="D95" s="86" t="s">
        <v>322</v>
      </c>
      <c r="E95" s="131" t="e">
        <f>#REF!</f>
        <v>#REF!</v>
      </c>
      <c r="F95" s="132" t="e">
        <f>#REF!</f>
        <v>#REF!</v>
      </c>
      <c r="G95" s="66" t="s">
        <v>333</v>
      </c>
      <c r="H95" s="131" t="e">
        <f>#REF!</f>
        <v>#REF!</v>
      </c>
      <c r="I95" s="132" t="e">
        <f>#REF!</f>
        <v>#REF!</v>
      </c>
      <c r="J95" s="133" t="e">
        <f>#REF!</f>
        <v>#REF!</v>
      </c>
      <c r="K95" s="134" t="e">
        <f>#REF!</f>
        <v>#REF!</v>
      </c>
      <c r="L95" s="135" t="e">
        <f>#REF!</f>
        <v>#REF!</v>
      </c>
    </row>
    <row r="96" spans="2:12" x14ac:dyDescent="0.3">
      <c r="B96" s="75"/>
      <c r="C96" s="90" t="s">
        <v>334</v>
      </c>
      <c r="D96" s="91" t="s">
        <v>322</v>
      </c>
      <c r="E96" s="141" t="e">
        <f>#REF!</f>
        <v>#REF!</v>
      </c>
      <c r="F96" s="142" t="e">
        <f>#REF!</f>
        <v>#REF!</v>
      </c>
      <c r="G96" s="92" t="s">
        <v>333</v>
      </c>
      <c r="H96" s="141" t="e">
        <f>#REF!</f>
        <v>#REF!</v>
      </c>
      <c r="I96" s="142" t="e">
        <f>#REF!</f>
        <v>#REF!</v>
      </c>
      <c r="J96" s="143" t="e">
        <f>#REF!</f>
        <v>#REF!</v>
      </c>
      <c r="K96" s="144" t="e">
        <f>#REF!</f>
        <v>#REF!</v>
      </c>
      <c r="L96" s="145" t="e">
        <f>#REF!</f>
        <v>#REF!</v>
      </c>
    </row>
    <row r="97" spans="2:12" ht="15.6" thickBot="1" x14ac:dyDescent="0.35">
      <c r="B97" s="106"/>
      <c r="C97" s="107"/>
      <c r="D97" s="108" t="s">
        <v>322</v>
      </c>
      <c r="E97" s="148"/>
      <c r="F97" s="147"/>
      <c r="G97" s="109" t="s">
        <v>335</v>
      </c>
      <c r="H97" s="146" t="e">
        <f>#REF!</f>
        <v>#REF!</v>
      </c>
      <c r="I97" s="147" t="s">
        <v>322</v>
      </c>
      <c r="J97" s="148" t="s">
        <v>322</v>
      </c>
      <c r="K97" s="149" t="s">
        <v>322</v>
      </c>
      <c r="L97" s="147" t="s">
        <v>322</v>
      </c>
    </row>
    <row r="98" spans="2:12" x14ac:dyDescent="0.3">
      <c r="B98" s="104" t="s">
        <v>279</v>
      </c>
      <c r="C98" s="105" t="s">
        <v>321</v>
      </c>
      <c r="D98" s="91" t="s">
        <v>322</v>
      </c>
      <c r="E98" s="141" t="e">
        <f>#REF!</f>
        <v>#REF!</v>
      </c>
      <c r="F98" s="142" t="e">
        <f>#REF!</f>
        <v>#REF!</v>
      </c>
      <c r="G98" s="92" t="s">
        <v>323</v>
      </c>
      <c r="H98" s="141" t="e">
        <f>#REF!</f>
        <v>#REF!</v>
      </c>
      <c r="I98" s="142" t="e">
        <f>#REF!</f>
        <v>#REF!</v>
      </c>
      <c r="J98" s="143" t="e">
        <f>#REF!</f>
        <v>#REF!</v>
      </c>
      <c r="K98" s="144" t="e">
        <f>#REF!</f>
        <v>#REF!</v>
      </c>
      <c r="L98" s="145" t="e">
        <f>#REF!</f>
        <v>#REF!</v>
      </c>
    </row>
    <row r="99" spans="2:12" x14ac:dyDescent="0.3">
      <c r="B99" s="75"/>
      <c r="C99" s="76"/>
      <c r="D99" s="77" t="s">
        <v>322</v>
      </c>
      <c r="E99" s="117" t="s">
        <v>322</v>
      </c>
      <c r="F99" s="119" t="s">
        <v>322</v>
      </c>
      <c r="G99" s="78" t="s">
        <v>324</v>
      </c>
      <c r="H99" s="115" t="e">
        <f>#REF!</f>
        <v>#REF!</v>
      </c>
      <c r="I99" s="116" t="e">
        <f>#REF!</f>
        <v>#REF!</v>
      </c>
      <c r="J99" s="117" t="s">
        <v>322</v>
      </c>
      <c r="K99" s="118" t="s">
        <v>322</v>
      </c>
      <c r="L99" s="119" t="s">
        <v>322</v>
      </c>
    </row>
    <row r="100" spans="2:12" x14ac:dyDescent="0.3">
      <c r="B100" s="75"/>
      <c r="C100" s="79"/>
      <c r="D100" s="80" t="s">
        <v>322</v>
      </c>
      <c r="E100" s="122" t="s">
        <v>322</v>
      </c>
      <c r="F100" s="124" t="s">
        <v>322</v>
      </c>
      <c r="G100" s="81" t="s">
        <v>325</v>
      </c>
      <c r="H100" s="120" t="e">
        <f>#REF!</f>
        <v>#REF!</v>
      </c>
      <c r="I100" s="121" t="e">
        <f>#REF!</f>
        <v>#REF!</v>
      </c>
      <c r="J100" s="122" t="s">
        <v>322</v>
      </c>
      <c r="K100" s="123" t="s">
        <v>322</v>
      </c>
      <c r="L100" s="124" t="s">
        <v>322</v>
      </c>
    </row>
    <row r="101" spans="2:12" x14ac:dyDescent="0.3">
      <c r="B101" s="75"/>
      <c r="C101" s="82" t="s">
        <v>326</v>
      </c>
      <c r="D101" s="55" t="s">
        <v>327</v>
      </c>
      <c r="E101" s="150">
        <f>COUNTIF(E102:E106,"&lt;&gt;0")</f>
        <v>5</v>
      </c>
      <c r="F101" s="111" t="e">
        <f>IF(#REF!&gt;0,#REF!,SUM(F102:F106))</f>
        <v>#REF!</v>
      </c>
      <c r="G101" s="74" t="s">
        <v>328</v>
      </c>
      <c r="H101" s="110" t="e">
        <f>#REF!</f>
        <v>#REF!</v>
      </c>
      <c r="I101" s="111" t="e">
        <f>#REF!</f>
        <v>#REF!</v>
      </c>
      <c r="J101" s="112" t="e">
        <f>#REF!</f>
        <v>#REF!</v>
      </c>
      <c r="K101" s="113" t="e">
        <f>#REF!</f>
        <v>#REF!</v>
      </c>
      <c r="L101" s="114" t="e">
        <f>#REF!</f>
        <v>#REF!</v>
      </c>
    </row>
    <row r="102" spans="2:12" x14ac:dyDescent="0.3">
      <c r="B102" s="75"/>
      <c r="C102" s="83"/>
      <c r="D102" s="56" t="s">
        <v>270</v>
      </c>
      <c r="E102" s="115" t="e">
        <f>#REF!</f>
        <v>#REF!</v>
      </c>
      <c r="F102" s="116" t="e">
        <f>#REF!</f>
        <v>#REF!</v>
      </c>
      <c r="G102" s="78" t="s">
        <v>322</v>
      </c>
      <c r="H102" s="117" t="s">
        <v>322</v>
      </c>
      <c r="I102" s="119" t="s">
        <v>322</v>
      </c>
      <c r="J102" s="125" t="e">
        <f>#REF!</f>
        <v>#REF!</v>
      </c>
      <c r="K102" s="126" t="e">
        <f>#REF!</f>
        <v>#REF!</v>
      </c>
      <c r="L102" s="127" t="s">
        <v>329</v>
      </c>
    </row>
    <row r="103" spans="2:12" x14ac:dyDescent="0.3">
      <c r="B103" s="75"/>
      <c r="C103" s="83"/>
      <c r="D103" s="56" t="s">
        <v>272</v>
      </c>
      <c r="E103" s="115" t="e">
        <f>#REF!</f>
        <v>#REF!</v>
      </c>
      <c r="F103" s="116" t="e">
        <f>#REF!</f>
        <v>#REF!</v>
      </c>
      <c r="G103" s="78" t="s">
        <v>322</v>
      </c>
      <c r="H103" s="117" t="s">
        <v>322</v>
      </c>
      <c r="I103" s="119" t="s">
        <v>322</v>
      </c>
      <c r="J103" s="125" t="e">
        <f>#REF!</f>
        <v>#REF!</v>
      </c>
      <c r="K103" s="126" t="e">
        <f>#REF!</f>
        <v>#REF!</v>
      </c>
      <c r="L103" s="127" t="s">
        <v>329</v>
      </c>
    </row>
    <row r="104" spans="2:12" x14ac:dyDescent="0.3">
      <c r="B104" s="75"/>
      <c r="C104" s="83"/>
      <c r="D104" s="56" t="s">
        <v>274</v>
      </c>
      <c r="E104" s="115" t="e">
        <f>#REF!</f>
        <v>#REF!</v>
      </c>
      <c r="F104" s="116" t="e">
        <f>#REF!</f>
        <v>#REF!</v>
      </c>
      <c r="G104" s="78" t="s">
        <v>322</v>
      </c>
      <c r="H104" s="117" t="s">
        <v>322</v>
      </c>
      <c r="I104" s="119" t="s">
        <v>322</v>
      </c>
      <c r="J104" s="125" t="e">
        <f>#REF!</f>
        <v>#REF!</v>
      </c>
      <c r="K104" s="126" t="e">
        <f>#REF!</f>
        <v>#REF!</v>
      </c>
      <c r="L104" s="127" t="s">
        <v>329</v>
      </c>
    </row>
    <row r="105" spans="2:12" x14ac:dyDescent="0.3">
      <c r="B105" s="75"/>
      <c r="C105" s="83"/>
      <c r="D105" s="56" t="s">
        <v>276</v>
      </c>
      <c r="E105" s="115" t="e">
        <f>#REF!</f>
        <v>#REF!</v>
      </c>
      <c r="F105" s="116" t="e">
        <f>#REF!</f>
        <v>#REF!</v>
      </c>
      <c r="G105" s="78" t="s">
        <v>322</v>
      </c>
      <c r="H105" s="117" t="s">
        <v>322</v>
      </c>
      <c r="I105" s="119" t="s">
        <v>322</v>
      </c>
      <c r="J105" s="125" t="e">
        <f>#REF!</f>
        <v>#REF!</v>
      </c>
      <c r="K105" s="126" t="e">
        <f>#REF!</f>
        <v>#REF!</v>
      </c>
      <c r="L105" s="127" t="s">
        <v>329</v>
      </c>
    </row>
    <row r="106" spans="2:12" x14ac:dyDescent="0.3">
      <c r="B106" s="75"/>
      <c r="C106" s="84"/>
      <c r="D106" s="57" t="s">
        <v>278</v>
      </c>
      <c r="E106" s="120" t="e">
        <f>#REF!</f>
        <v>#REF!</v>
      </c>
      <c r="F106" s="121" t="e">
        <f>#REF!</f>
        <v>#REF!</v>
      </c>
      <c r="G106" s="81" t="s">
        <v>322</v>
      </c>
      <c r="H106" s="122" t="s">
        <v>322</v>
      </c>
      <c r="I106" s="124" t="s">
        <v>322</v>
      </c>
      <c r="J106" s="128" t="e">
        <f>#REF!</f>
        <v>#REF!</v>
      </c>
      <c r="K106" s="129" t="e">
        <f>#REF!</f>
        <v>#REF!</v>
      </c>
      <c r="L106" s="130" t="s">
        <v>329</v>
      </c>
    </row>
    <row r="107" spans="2:12" x14ac:dyDescent="0.3">
      <c r="B107" s="75"/>
      <c r="C107" s="85" t="s">
        <v>330</v>
      </c>
      <c r="D107" s="86" t="s">
        <v>322</v>
      </c>
      <c r="E107" s="131" t="e">
        <f>#REF!</f>
        <v>#REF!</v>
      </c>
      <c r="F107" s="132" t="e">
        <f>#REF!</f>
        <v>#REF!</v>
      </c>
      <c r="G107" s="66" t="s">
        <v>328</v>
      </c>
      <c r="H107" s="131" t="e">
        <f>#REF!</f>
        <v>#REF!</v>
      </c>
      <c r="I107" s="132" t="e">
        <f>#REF!</f>
        <v>#REF!</v>
      </c>
      <c r="J107" s="133" t="e">
        <f>#REF!</f>
        <v>#REF!</v>
      </c>
      <c r="K107" s="134" t="e">
        <f>#REF!</f>
        <v>#REF!</v>
      </c>
      <c r="L107" s="135" t="e">
        <f>#REF!</f>
        <v>#REF!</v>
      </c>
    </row>
    <row r="108" spans="2:12" x14ac:dyDescent="0.3">
      <c r="B108" s="75"/>
      <c r="C108" s="87" t="s">
        <v>331</v>
      </c>
      <c r="D108" s="88" t="s">
        <v>322</v>
      </c>
      <c r="E108" s="136" t="e">
        <f>#REF!</f>
        <v>#REF!</v>
      </c>
      <c r="F108" s="137" t="e">
        <f>#REF!</f>
        <v>#REF!</v>
      </c>
      <c r="G108" s="89" t="s">
        <v>328</v>
      </c>
      <c r="H108" s="136" t="e">
        <f>#REF!</f>
        <v>#REF!</v>
      </c>
      <c r="I108" s="137" t="e">
        <f>#REF!</f>
        <v>#REF!</v>
      </c>
      <c r="J108" s="138" t="e">
        <f>#REF!</f>
        <v>#REF!</v>
      </c>
      <c r="K108" s="139" t="e">
        <f>#REF!</f>
        <v>#REF!</v>
      </c>
      <c r="L108" s="140" t="e">
        <f>#REF!</f>
        <v>#REF!</v>
      </c>
    </row>
    <row r="109" spans="2:12" x14ac:dyDescent="0.3">
      <c r="B109" s="75"/>
      <c r="C109" s="85" t="s">
        <v>332</v>
      </c>
      <c r="D109" s="86" t="s">
        <v>322</v>
      </c>
      <c r="E109" s="131" t="e">
        <f>#REF!</f>
        <v>#REF!</v>
      </c>
      <c r="F109" s="132" t="e">
        <f>#REF!</f>
        <v>#REF!</v>
      </c>
      <c r="G109" s="66" t="s">
        <v>333</v>
      </c>
      <c r="H109" s="131" t="e">
        <f>#REF!</f>
        <v>#REF!</v>
      </c>
      <c r="I109" s="132" t="e">
        <f>#REF!</f>
        <v>#REF!</v>
      </c>
      <c r="J109" s="133" t="e">
        <f>#REF!</f>
        <v>#REF!</v>
      </c>
      <c r="K109" s="134" t="e">
        <f>#REF!</f>
        <v>#REF!</v>
      </c>
      <c r="L109" s="135" t="e">
        <f>#REF!</f>
        <v>#REF!</v>
      </c>
    </row>
    <row r="110" spans="2:12" x14ac:dyDescent="0.3">
      <c r="B110" s="75"/>
      <c r="C110" s="90" t="s">
        <v>334</v>
      </c>
      <c r="D110" s="91" t="s">
        <v>322</v>
      </c>
      <c r="E110" s="141" t="e">
        <f>#REF!</f>
        <v>#REF!</v>
      </c>
      <c r="F110" s="142" t="e">
        <f>#REF!</f>
        <v>#REF!</v>
      </c>
      <c r="G110" s="92" t="s">
        <v>333</v>
      </c>
      <c r="H110" s="141" t="e">
        <f>#REF!</f>
        <v>#REF!</v>
      </c>
      <c r="I110" s="142" t="e">
        <f>#REF!</f>
        <v>#REF!</v>
      </c>
      <c r="J110" s="143" t="e">
        <f>#REF!</f>
        <v>#REF!</v>
      </c>
      <c r="K110" s="144" t="e">
        <f>#REF!</f>
        <v>#REF!</v>
      </c>
      <c r="L110" s="145" t="e">
        <f>#REF!</f>
        <v>#REF!</v>
      </c>
    </row>
    <row r="111" spans="2:12" ht="15.6" thickBot="1" x14ac:dyDescent="0.35">
      <c r="B111" s="106"/>
      <c r="C111" s="107"/>
      <c r="D111" s="108" t="s">
        <v>322</v>
      </c>
      <c r="E111" s="148"/>
      <c r="F111" s="147"/>
      <c r="G111" s="109" t="s">
        <v>335</v>
      </c>
      <c r="H111" s="146" t="e">
        <f>#REF!</f>
        <v>#REF!</v>
      </c>
      <c r="I111" s="147" t="s">
        <v>322</v>
      </c>
      <c r="J111" s="148" t="s">
        <v>322</v>
      </c>
      <c r="K111" s="149" t="s">
        <v>322</v>
      </c>
      <c r="L111" s="147" t="s">
        <v>322</v>
      </c>
    </row>
    <row r="112" spans="2:12" x14ac:dyDescent="0.3">
      <c r="B112" s="104" t="s">
        <v>281</v>
      </c>
      <c r="C112" s="105" t="s">
        <v>321</v>
      </c>
      <c r="D112" s="91" t="s">
        <v>322</v>
      </c>
      <c r="E112" s="141" t="e">
        <f>#REF!</f>
        <v>#REF!</v>
      </c>
      <c r="F112" s="142" t="e">
        <f>#REF!</f>
        <v>#REF!</v>
      </c>
      <c r="G112" s="92" t="s">
        <v>323</v>
      </c>
      <c r="H112" s="141" t="e">
        <f>#REF!</f>
        <v>#REF!</v>
      </c>
      <c r="I112" s="142" t="e">
        <f>#REF!</f>
        <v>#REF!</v>
      </c>
      <c r="J112" s="143" t="e">
        <f>#REF!</f>
        <v>#REF!</v>
      </c>
      <c r="K112" s="144" t="e">
        <f>#REF!</f>
        <v>#REF!</v>
      </c>
      <c r="L112" s="145" t="e">
        <f>#REF!</f>
        <v>#REF!</v>
      </c>
    </row>
    <row r="113" spans="2:12" x14ac:dyDescent="0.3">
      <c r="B113" s="75"/>
      <c r="C113" s="76"/>
      <c r="D113" s="77" t="s">
        <v>322</v>
      </c>
      <c r="E113" s="117" t="s">
        <v>322</v>
      </c>
      <c r="F113" s="119" t="s">
        <v>322</v>
      </c>
      <c r="G113" s="78" t="s">
        <v>324</v>
      </c>
      <c r="H113" s="115" t="e">
        <f>#REF!</f>
        <v>#REF!</v>
      </c>
      <c r="I113" s="116" t="e">
        <f>#REF!</f>
        <v>#REF!</v>
      </c>
      <c r="J113" s="117" t="s">
        <v>322</v>
      </c>
      <c r="K113" s="118" t="s">
        <v>322</v>
      </c>
      <c r="L113" s="119" t="s">
        <v>322</v>
      </c>
    </row>
    <row r="114" spans="2:12" x14ac:dyDescent="0.3">
      <c r="B114" s="75"/>
      <c r="C114" s="79"/>
      <c r="D114" s="80" t="s">
        <v>322</v>
      </c>
      <c r="E114" s="122" t="s">
        <v>322</v>
      </c>
      <c r="F114" s="124" t="s">
        <v>322</v>
      </c>
      <c r="G114" s="81" t="s">
        <v>325</v>
      </c>
      <c r="H114" s="120" t="e">
        <f>#REF!</f>
        <v>#REF!</v>
      </c>
      <c r="I114" s="121" t="e">
        <f>#REF!</f>
        <v>#REF!</v>
      </c>
      <c r="J114" s="122" t="s">
        <v>322</v>
      </c>
      <c r="K114" s="123" t="s">
        <v>322</v>
      </c>
      <c r="L114" s="124" t="s">
        <v>322</v>
      </c>
    </row>
    <row r="115" spans="2:12" x14ac:dyDescent="0.3">
      <c r="B115" s="75"/>
      <c r="C115" s="82" t="s">
        <v>326</v>
      </c>
      <c r="D115" s="55" t="s">
        <v>327</v>
      </c>
      <c r="E115" s="150">
        <f>COUNTIF(E116:E120,"&lt;&gt;0")</f>
        <v>5</v>
      </c>
      <c r="F115" s="111" t="e">
        <f>IF(#REF!&gt;0,#REF!,SUM(F116:F120))</f>
        <v>#REF!</v>
      </c>
      <c r="G115" s="74" t="s">
        <v>328</v>
      </c>
      <c r="H115" s="110" t="e">
        <f>#REF!</f>
        <v>#REF!</v>
      </c>
      <c r="I115" s="111" t="e">
        <f>#REF!</f>
        <v>#REF!</v>
      </c>
      <c r="J115" s="112" t="e">
        <f>#REF!</f>
        <v>#REF!</v>
      </c>
      <c r="K115" s="113" t="e">
        <f>#REF!</f>
        <v>#REF!</v>
      </c>
      <c r="L115" s="114" t="e">
        <f>#REF!</f>
        <v>#REF!</v>
      </c>
    </row>
    <row r="116" spans="2:12" x14ac:dyDescent="0.3">
      <c r="B116" s="75"/>
      <c r="C116" s="83"/>
      <c r="D116" s="56" t="s">
        <v>270</v>
      </c>
      <c r="E116" s="115" t="e">
        <f>#REF!</f>
        <v>#REF!</v>
      </c>
      <c r="F116" s="116" t="e">
        <f>#REF!</f>
        <v>#REF!</v>
      </c>
      <c r="G116" s="78" t="s">
        <v>322</v>
      </c>
      <c r="H116" s="117" t="s">
        <v>322</v>
      </c>
      <c r="I116" s="119" t="s">
        <v>322</v>
      </c>
      <c r="J116" s="125" t="e">
        <f>#REF!</f>
        <v>#REF!</v>
      </c>
      <c r="K116" s="126" t="e">
        <f>#REF!</f>
        <v>#REF!</v>
      </c>
      <c r="L116" s="127" t="s">
        <v>329</v>
      </c>
    </row>
    <row r="117" spans="2:12" x14ac:dyDescent="0.3">
      <c r="B117" s="75"/>
      <c r="C117" s="83"/>
      <c r="D117" s="56" t="s">
        <v>272</v>
      </c>
      <c r="E117" s="115" t="e">
        <f>#REF!</f>
        <v>#REF!</v>
      </c>
      <c r="F117" s="116" t="e">
        <f>#REF!</f>
        <v>#REF!</v>
      </c>
      <c r="G117" s="78" t="s">
        <v>322</v>
      </c>
      <c r="H117" s="117" t="s">
        <v>322</v>
      </c>
      <c r="I117" s="119" t="s">
        <v>322</v>
      </c>
      <c r="J117" s="125" t="e">
        <f>#REF!</f>
        <v>#REF!</v>
      </c>
      <c r="K117" s="126" t="e">
        <f>#REF!</f>
        <v>#REF!</v>
      </c>
      <c r="L117" s="127" t="s">
        <v>329</v>
      </c>
    </row>
    <row r="118" spans="2:12" x14ac:dyDescent="0.3">
      <c r="B118" s="75"/>
      <c r="C118" s="83"/>
      <c r="D118" s="56" t="s">
        <v>274</v>
      </c>
      <c r="E118" s="115" t="e">
        <f>#REF!</f>
        <v>#REF!</v>
      </c>
      <c r="F118" s="116" t="e">
        <f>#REF!</f>
        <v>#REF!</v>
      </c>
      <c r="G118" s="78" t="s">
        <v>322</v>
      </c>
      <c r="H118" s="117" t="s">
        <v>322</v>
      </c>
      <c r="I118" s="119" t="s">
        <v>322</v>
      </c>
      <c r="J118" s="125" t="e">
        <f>#REF!</f>
        <v>#REF!</v>
      </c>
      <c r="K118" s="126" t="e">
        <f>#REF!</f>
        <v>#REF!</v>
      </c>
      <c r="L118" s="127" t="s">
        <v>329</v>
      </c>
    </row>
    <row r="119" spans="2:12" x14ac:dyDescent="0.3">
      <c r="B119" s="75"/>
      <c r="C119" s="83"/>
      <c r="D119" s="56" t="s">
        <v>276</v>
      </c>
      <c r="E119" s="115" t="e">
        <f>#REF!</f>
        <v>#REF!</v>
      </c>
      <c r="F119" s="116" t="e">
        <f>#REF!</f>
        <v>#REF!</v>
      </c>
      <c r="G119" s="78" t="s">
        <v>322</v>
      </c>
      <c r="H119" s="117" t="s">
        <v>322</v>
      </c>
      <c r="I119" s="119" t="s">
        <v>322</v>
      </c>
      <c r="J119" s="125" t="e">
        <f>#REF!</f>
        <v>#REF!</v>
      </c>
      <c r="K119" s="126" t="e">
        <f>#REF!</f>
        <v>#REF!</v>
      </c>
      <c r="L119" s="127" t="s">
        <v>329</v>
      </c>
    </row>
    <row r="120" spans="2:12" x14ac:dyDescent="0.3">
      <c r="B120" s="75"/>
      <c r="C120" s="84"/>
      <c r="D120" s="57" t="s">
        <v>278</v>
      </c>
      <c r="E120" s="120" t="e">
        <f>#REF!</f>
        <v>#REF!</v>
      </c>
      <c r="F120" s="121" t="e">
        <f>#REF!</f>
        <v>#REF!</v>
      </c>
      <c r="G120" s="81" t="s">
        <v>322</v>
      </c>
      <c r="H120" s="122" t="s">
        <v>322</v>
      </c>
      <c r="I120" s="124" t="s">
        <v>322</v>
      </c>
      <c r="J120" s="128" t="e">
        <f>#REF!</f>
        <v>#REF!</v>
      </c>
      <c r="K120" s="129" t="e">
        <f>#REF!</f>
        <v>#REF!</v>
      </c>
      <c r="L120" s="130" t="s">
        <v>329</v>
      </c>
    </row>
    <row r="121" spans="2:12" x14ac:dyDescent="0.3">
      <c r="B121" s="75"/>
      <c r="C121" s="85" t="s">
        <v>330</v>
      </c>
      <c r="D121" s="86" t="s">
        <v>322</v>
      </c>
      <c r="E121" s="131" t="e">
        <f>#REF!</f>
        <v>#REF!</v>
      </c>
      <c r="F121" s="132" t="e">
        <f>#REF!</f>
        <v>#REF!</v>
      </c>
      <c r="G121" s="66" t="s">
        <v>328</v>
      </c>
      <c r="H121" s="131" t="e">
        <f>#REF!</f>
        <v>#REF!</v>
      </c>
      <c r="I121" s="132" t="e">
        <f>#REF!</f>
        <v>#REF!</v>
      </c>
      <c r="J121" s="133" t="e">
        <f>#REF!</f>
        <v>#REF!</v>
      </c>
      <c r="K121" s="134" t="e">
        <f>#REF!</f>
        <v>#REF!</v>
      </c>
      <c r="L121" s="135" t="e">
        <f>#REF!</f>
        <v>#REF!</v>
      </c>
    </row>
    <row r="122" spans="2:12" x14ac:dyDescent="0.3">
      <c r="B122" s="75"/>
      <c r="C122" s="87" t="s">
        <v>331</v>
      </c>
      <c r="D122" s="88" t="s">
        <v>322</v>
      </c>
      <c r="E122" s="136" t="e">
        <f>#REF!</f>
        <v>#REF!</v>
      </c>
      <c r="F122" s="137" t="e">
        <f>#REF!</f>
        <v>#REF!</v>
      </c>
      <c r="G122" s="89" t="s">
        <v>328</v>
      </c>
      <c r="H122" s="136" t="e">
        <f>#REF!</f>
        <v>#REF!</v>
      </c>
      <c r="I122" s="137" t="e">
        <f>#REF!</f>
        <v>#REF!</v>
      </c>
      <c r="J122" s="138" t="e">
        <f>#REF!</f>
        <v>#REF!</v>
      </c>
      <c r="K122" s="139" t="e">
        <f>#REF!</f>
        <v>#REF!</v>
      </c>
      <c r="L122" s="140" t="e">
        <f>#REF!</f>
        <v>#REF!</v>
      </c>
    </row>
    <row r="123" spans="2:12" x14ac:dyDescent="0.3">
      <c r="B123" s="75"/>
      <c r="C123" s="85" t="s">
        <v>332</v>
      </c>
      <c r="D123" s="86" t="s">
        <v>322</v>
      </c>
      <c r="E123" s="131" t="e">
        <f>#REF!</f>
        <v>#REF!</v>
      </c>
      <c r="F123" s="132" t="e">
        <f>#REF!</f>
        <v>#REF!</v>
      </c>
      <c r="G123" s="66" t="s">
        <v>333</v>
      </c>
      <c r="H123" s="131" t="e">
        <f>#REF!</f>
        <v>#REF!</v>
      </c>
      <c r="I123" s="132" t="e">
        <f>#REF!</f>
        <v>#REF!</v>
      </c>
      <c r="J123" s="133" t="e">
        <f>#REF!</f>
        <v>#REF!</v>
      </c>
      <c r="K123" s="134" t="e">
        <f>#REF!</f>
        <v>#REF!</v>
      </c>
      <c r="L123" s="135" t="e">
        <f>#REF!</f>
        <v>#REF!</v>
      </c>
    </row>
    <row r="124" spans="2:12" x14ac:dyDescent="0.3">
      <c r="B124" s="75"/>
      <c r="C124" s="90" t="s">
        <v>334</v>
      </c>
      <c r="D124" s="91" t="s">
        <v>322</v>
      </c>
      <c r="E124" s="141" t="e">
        <f>#REF!</f>
        <v>#REF!</v>
      </c>
      <c r="F124" s="142" t="e">
        <f>#REF!</f>
        <v>#REF!</v>
      </c>
      <c r="G124" s="92" t="s">
        <v>333</v>
      </c>
      <c r="H124" s="141" t="e">
        <f>#REF!</f>
        <v>#REF!</v>
      </c>
      <c r="I124" s="142" t="e">
        <f>#REF!</f>
        <v>#REF!</v>
      </c>
      <c r="J124" s="143" t="e">
        <f>#REF!</f>
        <v>#REF!</v>
      </c>
      <c r="K124" s="144" t="e">
        <f>#REF!</f>
        <v>#REF!</v>
      </c>
      <c r="L124" s="145" t="e">
        <f>#REF!</f>
        <v>#REF!</v>
      </c>
    </row>
    <row r="125" spans="2:12" x14ac:dyDescent="0.3">
      <c r="B125" s="93"/>
      <c r="C125" s="94"/>
      <c r="D125" s="80" t="s">
        <v>322</v>
      </c>
      <c r="E125" s="122"/>
      <c r="F125" s="124"/>
      <c r="G125" s="81" t="s">
        <v>335</v>
      </c>
      <c r="H125" s="120" t="e">
        <f>#REF!</f>
        <v>#REF!</v>
      </c>
      <c r="I125" s="124" t="s">
        <v>322</v>
      </c>
      <c r="J125" s="122" t="s">
        <v>322</v>
      </c>
      <c r="K125" s="123" t="s">
        <v>322</v>
      </c>
      <c r="L125" s="124" t="s">
        <v>322</v>
      </c>
    </row>
  </sheetData>
  <phoneticPr fontId="31"/>
  <conditionalFormatting sqref="C37:C38">
    <cfRule type="expression" dxfId="17" priority="94">
      <formula>$P37=TRUE</formula>
    </cfRule>
  </conditionalFormatting>
  <conditionalFormatting sqref="C42:C45 C56:C59">
    <cfRule type="expression" dxfId="16" priority="33">
      <formula>$E56=TRUE</formula>
    </cfRule>
  </conditionalFormatting>
  <conditionalFormatting sqref="C45:C50">
    <cfRule type="expression" dxfId="15" priority="91">
      <formula>#REF!=TRUE</formula>
    </cfRule>
  </conditionalFormatting>
  <conditionalFormatting sqref="C51:C55">
    <cfRule type="expression" dxfId="14" priority="663">
      <formula>$E63=TRUE</formula>
    </cfRule>
  </conditionalFormatting>
  <conditionalFormatting sqref="C59:C64">
    <cfRule type="expression" dxfId="13" priority="13">
      <formula>#REF!=TRUE</formula>
    </cfRule>
  </conditionalFormatting>
  <conditionalFormatting sqref="C65:C69">
    <cfRule type="expression" dxfId="12" priority="14">
      <formula>$E77=TRUE</formula>
    </cfRule>
  </conditionalFormatting>
  <conditionalFormatting sqref="C70:C73">
    <cfRule type="expression" dxfId="11" priority="10">
      <formula>$E84=TRUE</formula>
    </cfRule>
  </conditionalFormatting>
  <conditionalFormatting sqref="C73:C78">
    <cfRule type="expression" dxfId="10" priority="11">
      <formula>#REF!=TRUE</formula>
    </cfRule>
  </conditionalFormatting>
  <conditionalFormatting sqref="C79:C83">
    <cfRule type="expression" dxfId="9" priority="12">
      <formula>$E91=TRUE</formula>
    </cfRule>
  </conditionalFormatting>
  <conditionalFormatting sqref="C84:C87">
    <cfRule type="expression" dxfId="8" priority="7">
      <formula>$E98=TRUE</formula>
    </cfRule>
  </conditionalFormatting>
  <conditionalFormatting sqref="C87:C92">
    <cfRule type="expression" dxfId="7" priority="8">
      <formula>#REF!=TRUE</formula>
    </cfRule>
  </conditionalFormatting>
  <conditionalFormatting sqref="C93:C97">
    <cfRule type="expression" dxfId="6" priority="9">
      <formula>$E105=TRUE</formula>
    </cfRule>
  </conditionalFormatting>
  <conditionalFormatting sqref="C98:C101">
    <cfRule type="expression" dxfId="5" priority="4">
      <formula>$E112=TRUE</formula>
    </cfRule>
  </conditionalFormatting>
  <conditionalFormatting sqref="C101:C106">
    <cfRule type="expression" dxfId="4" priority="5">
      <formula>#REF!=TRUE</formula>
    </cfRule>
  </conditionalFormatting>
  <conditionalFormatting sqref="C107:C111">
    <cfRule type="expression" dxfId="3" priority="6">
      <formula>$E119=TRUE</formula>
    </cfRule>
  </conditionalFormatting>
  <conditionalFormatting sqref="C112:C115">
    <cfRule type="expression" dxfId="2" priority="1">
      <formula>$E126=TRUE</formula>
    </cfRule>
  </conditionalFormatting>
  <conditionalFormatting sqref="C115:C120">
    <cfRule type="expression" dxfId="1" priority="2">
      <formula>#REF!=TRUE</formula>
    </cfRule>
  </conditionalFormatting>
  <conditionalFormatting sqref="C121:C125">
    <cfRule type="expression" dxfId="0" priority="3">
      <formula>$E133=TRUE</formula>
    </cfRule>
  </conditionalFormatting>
  <pageMargins left="0.7" right="0.7" top="0.75" bottom="0.75" header="0.3" footer="0.3"/>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AB59-A689-437A-A798-6A46F6971F0B}">
  <sheetPr codeName="Sheet22">
    <tabColor theme="1"/>
    <pageSetUpPr fitToPage="1"/>
  </sheetPr>
  <dimension ref="B2:AN56"/>
  <sheetViews>
    <sheetView showGridLines="0" view="pageBreakPreview" zoomScale="60" zoomScaleNormal="100" workbookViewId="0"/>
  </sheetViews>
  <sheetFormatPr defaultColWidth="9" defaultRowHeight="15" x14ac:dyDescent="0.3"/>
  <cols>
    <col min="1" max="1" width="9" style="1"/>
    <col min="2" max="4" width="5.6328125" style="1" customWidth="1"/>
    <col min="5" max="17" width="5.6328125" style="2" customWidth="1"/>
    <col min="18" max="18" width="8.453125" style="2" customWidth="1"/>
    <col min="19" max="35" width="5.6328125" style="2" customWidth="1"/>
    <col min="36" max="16384" width="9" style="1"/>
  </cols>
  <sheetData>
    <row r="2" spans="2:35" ht="15.75" customHeight="1" x14ac:dyDescent="0.3"/>
    <row r="3" spans="2:35" ht="15.9" customHeight="1" x14ac:dyDescent="0.3">
      <c r="F3" s="2">
        <v>1</v>
      </c>
      <c r="G3" s="2">
        <v>2</v>
      </c>
      <c r="H3" s="2">
        <v>3</v>
      </c>
      <c r="I3" s="2">
        <v>4</v>
      </c>
      <c r="J3" s="2">
        <v>5</v>
      </c>
      <c r="K3" s="2">
        <v>6</v>
      </c>
      <c r="L3" s="2">
        <v>7</v>
      </c>
      <c r="M3" s="2">
        <v>8</v>
      </c>
      <c r="N3" s="2">
        <v>9</v>
      </c>
      <c r="O3" s="2">
        <v>10</v>
      </c>
      <c r="P3" s="2">
        <v>11</v>
      </c>
      <c r="Q3" s="2">
        <v>12</v>
      </c>
      <c r="T3" s="1"/>
      <c r="U3" s="1"/>
      <c r="V3" s="1"/>
      <c r="X3" s="2">
        <v>1</v>
      </c>
      <c r="Y3" s="2">
        <v>2</v>
      </c>
      <c r="Z3" s="2">
        <v>3</v>
      </c>
      <c r="AA3" s="2">
        <v>4</v>
      </c>
      <c r="AB3" s="2">
        <v>5</v>
      </c>
      <c r="AC3" s="2">
        <v>6</v>
      </c>
      <c r="AD3" s="2">
        <v>7</v>
      </c>
      <c r="AE3" s="2">
        <v>8</v>
      </c>
      <c r="AF3" s="2">
        <v>9</v>
      </c>
      <c r="AG3" s="2">
        <v>10</v>
      </c>
      <c r="AH3" s="2">
        <v>11</v>
      </c>
      <c r="AI3" s="2">
        <v>12</v>
      </c>
    </row>
    <row r="4" spans="2:35" x14ac:dyDescent="0.3">
      <c r="B4" s="1">
        <v>1</v>
      </c>
      <c r="C4" s="1">
        <v>2</v>
      </c>
      <c r="D4" s="1">
        <v>3</v>
      </c>
      <c r="E4" s="2">
        <v>4</v>
      </c>
      <c r="F4" s="2">
        <v>5</v>
      </c>
      <c r="G4" s="2">
        <v>6</v>
      </c>
      <c r="H4" s="2">
        <v>7</v>
      </c>
      <c r="I4" s="2">
        <v>8</v>
      </c>
      <c r="J4" s="2">
        <v>9</v>
      </c>
      <c r="K4" s="2">
        <v>10</v>
      </c>
      <c r="L4" s="2">
        <v>11</v>
      </c>
      <c r="M4" s="2">
        <v>12</v>
      </c>
      <c r="N4" s="2">
        <v>13</v>
      </c>
      <c r="O4" s="2">
        <v>14</v>
      </c>
      <c r="P4" s="2">
        <v>15</v>
      </c>
      <c r="Q4" s="2">
        <v>16</v>
      </c>
      <c r="T4" s="1">
        <v>1</v>
      </c>
      <c r="U4" s="1">
        <v>2</v>
      </c>
      <c r="V4" s="1">
        <v>3</v>
      </c>
      <c r="W4" s="2">
        <v>4</v>
      </c>
      <c r="X4" s="2">
        <v>5</v>
      </c>
      <c r="Y4" s="2">
        <v>6</v>
      </c>
      <c r="Z4" s="2">
        <v>7</v>
      </c>
      <c r="AA4" s="2">
        <v>8</v>
      </c>
      <c r="AB4" s="2">
        <v>9</v>
      </c>
      <c r="AC4" s="2">
        <v>10</v>
      </c>
      <c r="AD4" s="2">
        <v>11</v>
      </c>
      <c r="AE4" s="2">
        <v>12</v>
      </c>
      <c r="AF4" s="2">
        <v>13</v>
      </c>
      <c r="AG4" s="2">
        <v>14</v>
      </c>
      <c r="AH4" s="2">
        <v>15</v>
      </c>
      <c r="AI4" s="2">
        <v>16</v>
      </c>
    </row>
    <row r="5" spans="2:35" x14ac:dyDescent="0.3">
      <c r="T5" s="1"/>
      <c r="U5" s="1"/>
      <c r="V5" s="1"/>
    </row>
    <row r="6" spans="2:35" x14ac:dyDescent="0.3">
      <c r="T6" s="1"/>
      <c r="U6" s="1"/>
      <c r="V6" s="1"/>
    </row>
    <row r="7" spans="2:35" ht="30" customHeight="1" x14ac:dyDescent="0.3">
      <c r="D7" s="437" t="s">
        <v>317</v>
      </c>
      <c r="E7" s="437"/>
      <c r="F7" s="437"/>
      <c r="G7" s="437"/>
      <c r="H7" s="437"/>
      <c r="I7" s="437"/>
      <c r="J7" s="437"/>
      <c r="K7" s="437"/>
      <c r="L7" s="437"/>
      <c r="M7" s="437"/>
      <c r="N7" s="437"/>
      <c r="O7" s="437"/>
      <c r="P7" s="437"/>
      <c r="Q7" s="437"/>
      <c r="T7" s="1"/>
      <c r="U7" s="1"/>
      <c r="V7" s="1"/>
    </row>
    <row r="8" spans="2:35" ht="30" customHeight="1" x14ac:dyDescent="0.3">
      <c r="D8" s="444" t="s">
        <v>336</v>
      </c>
      <c r="E8" s="444"/>
      <c r="F8" s="436" t="s">
        <v>318</v>
      </c>
      <c r="G8" s="436"/>
      <c r="H8" s="436"/>
      <c r="I8" s="436"/>
      <c r="J8" s="436"/>
      <c r="K8" s="436"/>
      <c r="L8" s="436"/>
      <c r="M8" s="436"/>
      <c r="N8" s="436"/>
      <c r="O8" s="436"/>
      <c r="P8" s="436"/>
      <c r="Q8" s="436"/>
      <c r="T8" s="1"/>
      <c r="U8" s="1"/>
      <c r="V8" s="1"/>
    </row>
    <row r="9" spans="2:35" ht="30" customHeight="1" x14ac:dyDescent="0.3">
      <c r="D9" s="445"/>
      <c r="E9" s="445"/>
      <c r="F9" s="445"/>
      <c r="G9" s="445"/>
      <c r="H9" s="445"/>
      <c r="I9" s="445"/>
      <c r="J9" s="445"/>
      <c r="K9" s="445"/>
      <c r="L9" s="427" t="s">
        <v>319</v>
      </c>
      <c r="M9" s="427"/>
      <c r="N9" s="427"/>
      <c r="O9" s="427"/>
      <c r="P9" s="427"/>
      <c r="Q9" s="427"/>
      <c r="T9" s="1"/>
      <c r="U9" s="1"/>
      <c r="V9" s="1"/>
    </row>
    <row r="10" spans="2:35" x14ac:dyDescent="0.3">
      <c r="T10" s="1"/>
      <c r="U10" s="1"/>
      <c r="V10" s="1"/>
    </row>
    <row r="11" spans="2:35" x14ac:dyDescent="0.3">
      <c r="T11" s="1"/>
      <c r="U11" s="1"/>
      <c r="V11" s="1"/>
    </row>
    <row r="12" spans="2:35" x14ac:dyDescent="0.3">
      <c r="T12" s="1"/>
      <c r="U12" s="1"/>
      <c r="V12" s="1"/>
    </row>
    <row r="13" spans="2:35" ht="20.100000000000001" customHeight="1" x14ac:dyDescent="0.3">
      <c r="C13" s="3" t="s">
        <v>337</v>
      </c>
      <c r="S13" s="3" t="s">
        <v>337</v>
      </c>
    </row>
    <row r="14" spans="2:35" ht="30" customHeight="1" x14ac:dyDescent="0.3">
      <c r="D14" s="437" t="s">
        <v>338</v>
      </c>
      <c r="E14" s="437"/>
      <c r="F14" s="437"/>
      <c r="G14" s="437"/>
      <c r="H14" s="437"/>
      <c r="I14" s="437"/>
      <c r="J14" s="437"/>
      <c r="K14" s="437"/>
      <c r="L14" s="437"/>
      <c r="M14" s="437"/>
      <c r="N14" s="437"/>
      <c r="O14" s="437"/>
      <c r="P14" s="437"/>
      <c r="Q14" s="437"/>
      <c r="V14" s="437" t="s">
        <v>338</v>
      </c>
      <c r="W14" s="437"/>
      <c r="X14" s="437"/>
      <c r="Y14" s="437"/>
      <c r="Z14" s="437"/>
      <c r="AA14" s="437"/>
      <c r="AB14" s="437"/>
      <c r="AC14" s="437"/>
      <c r="AD14" s="437"/>
      <c r="AE14" s="437"/>
      <c r="AF14" s="437"/>
      <c r="AG14" s="437"/>
      <c r="AH14" s="437"/>
      <c r="AI14" s="437"/>
    </row>
    <row r="15" spans="2:35" ht="30" customHeight="1" x14ac:dyDescent="0.3">
      <c r="D15" s="439" t="s">
        <v>339</v>
      </c>
      <c r="E15" s="439"/>
      <c r="F15" s="436" t="s">
        <v>340</v>
      </c>
      <c r="G15" s="436"/>
      <c r="H15" s="436"/>
      <c r="I15" s="436"/>
      <c r="J15" s="436"/>
      <c r="K15" s="436"/>
      <c r="L15" s="436"/>
      <c r="M15" s="436"/>
      <c r="N15" s="436"/>
      <c r="O15" s="436"/>
      <c r="P15" s="436"/>
      <c r="Q15" s="436"/>
      <c r="V15" s="439" t="s">
        <v>339</v>
      </c>
      <c r="W15" s="439"/>
      <c r="X15" s="436" t="s">
        <v>340</v>
      </c>
      <c r="Y15" s="436"/>
      <c r="Z15" s="436"/>
      <c r="AA15" s="436"/>
      <c r="AB15" s="436"/>
      <c r="AC15" s="436"/>
      <c r="AD15" s="436"/>
      <c r="AE15" s="436"/>
      <c r="AF15" s="436"/>
      <c r="AG15" s="436"/>
      <c r="AH15" s="436"/>
      <c r="AI15" s="436"/>
    </row>
    <row r="16" spans="2:35" ht="30" customHeight="1" x14ac:dyDescent="0.3">
      <c r="D16" s="445"/>
      <c r="E16" s="445"/>
      <c r="F16" s="445"/>
      <c r="G16" s="445"/>
      <c r="H16" s="445"/>
      <c r="I16" s="445"/>
      <c r="J16" s="445"/>
      <c r="K16" s="445"/>
      <c r="L16" s="427" t="s">
        <v>319</v>
      </c>
      <c r="M16" s="427"/>
      <c r="N16" s="427"/>
      <c r="O16" s="427"/>
      <c r="P16" s="427"/>
      <c r="Q16" s="427"/>
      <c r="V16" s="431"/>
      <c r="W16" s="431"/>
      <c r="X16" s="431"/>
      <c r="Y16" s="431"/>
      <c r="Z16" s="431"/>
      <c r="AA16" s="431"/>
      <c r="AB16" s="431"/>
      <c r="AC16" s="431"/>
      <c r="AD16" s="427" t="s">
        <v>319</v>
      </c>
      <c r="AE16" s="427"/>
      <c r="AF16" s="427"/>
      <c r="AG16" s="427"/>
      <c r="AH16" s="427"/>
      <c r="AI16" s="427"/>
    </row>
    <row r="17" spans="3:35" ht="15.9" customHeight="1" x14ac:dyDescent="0.3"/>
    <row r="18" spans="3:35" ht="15.9" customHeight="1" x14ac:dyDescent="0.3"/>
    <row r="19" spans="3:35" ht="20.100000000000001" customHeight="1" x14ac:dyDescent="0.3">
      <c r="C19" s="3" t="s">
        <v>341</v>
      </c>
      <c r="S19" s="3" t="s">
        <v>342</v>
      </c>
    </row>
    <row r="20" spans="3:35" ht="30" customHeight="1" thickBot="1" x14ac:dyDescent="0.35">
      <c r="F20" s="437" t="s">
        <v>343</v>
      </c>
      <c r="G20" s="437"/>
      <c r="H20" s="438"/>
      <c r="I20" s="438"/>
      <c r="J20" s="438"/>
      <c r="K20" s="438"/>
      <c r="L20" s="438"/>
      <c r="M20" s="438"/>
      <c r="N20" s="438"/>
      <c r="O20" s="438"/>
      <c r="P20" s="438"/>
      <c r="Q20" s="438"/>
      <c r="T20" s="437" t="s">
        <v>343</v>
      </c>
      <c r="U20" s="437"/>
      <c r="V20" s="437"/>
      <c r="W20" s="437"/>
      <c r="X20" s="437"/>
      <c r="Y20" s="437"/>
      <c r="Z20" s="437"/>
      <c r="AA20" s="437"/>
      <c r="AB20" s="437"/>
      <c r="AC20" s="437"/>
      <c r="AD20" s="437"/>
      <c r="AE20" s="437"/>
      <c r="AF20" s="437"/>
      <c r="AG20" s="437"/>
      <c r="AH20" s="437"/>
      <c r="AI20" s="437"/>
    </row>
    <row r="21" spans="3:35" ht="30" customHeight="1" thickTop="1" thickBot="1" x14ac:dyDescent="0.35">
      <c r="F21" s="439" t="s">
        <v>339</v>
      </c>
      <c r="G21" s="440"/>
      <c r="H21" s="414" t="s">
        <v>344</v>
      </c>
      <c r="I21" s="415"/>
      <c r="J21" s="415"/>
      <c r="K21" s="415"/>
      <c r="L21" s="415"/>
      <c r="M21" s="415"/>
      <c r="N21" s="415"/>
      <c r="O21" s="415"/>
      <c r="P21" s="415"/>
      <c r="Q21" s="416"/>
      <c r="T21" s="439" t="s">
        <v>339</v>
      </c>
      <c r="U21" s="439"/>
      <c r="V21" s="436" t="s">
        <v>344</v>
      </c>
      <c r="W21" s="436"/>
      <c r="X21" s="436"/>
      <c r="Y21" s="436"/>
      <c r="Z21" s="436"/>
      <c r="AA21" s="436"/>
      <c r="AB21" s="436"/>
      <c r="AC21" s="436"/>
      <c r="AD21" s="436"/>
      <c r="AE21" s="436"/>
      <c r="AF21" s="436"/>
      <c r="AG21" s="436"/>
      <c r="AH21" s="436"/>
      <c r="AI21" s="436"/>
    </row>
    <row r="22" spans="3:35" ht="30" customHeight="1" thickTop="1" x14ac:dyDescent="0.3">
      <c r="F22" s="431"/>
      <c r="G22" s="431"/>
      <c r="H22" s="432"/>
      <c r="I22" s="432"/>
      <c r="J22" s="432"/>
      <c r="K22" s="432"/>
      <c r="L22" s="432"/>
      <c r="M22" s="398" t="s">
        <v>319</v>
      </c>
      <c r="N22" s="398"/>
      <c r="O22" s="398"/>
      <c r="P22" s="398"/>
      <c r="Q22" s="398"/>
      <c r="T22" s="433"/>
      <c r="U22" s="434"/>
      <c r="V22" s="434"/>
      <c r="W22" s="434"/>
      <c r="X22" s="434"/>
      <c r="Y22" s="434"/>
      <c r="Z22" s="434"/>
      <c r="AA22" s="434"/>
      <c r="AB22" s="434"/>
      <c r="AC22" s="435"/>
      <c r="AD22" s="427" t="s">
        <v>319</v>
      </c>
      <c r="AE22" s="427"/>
      <c r="AF22" s="427"/>
      <c r="AG22" s="427"/>
      <c r="AH22" s="427"/>
      <c r="AI22" s="427"/>
    </row>
    <row r="23" spans="3:35" ht="15.9" customHeight="1" x14ac:dyDescent="0.3">
      <c r="K23" s="4"/>
      <c r="L23" s="4"/>
      <c r="Z23" s="4"/>
      <c r="AA23" s="4"/>
      <c r="AB23" s="4"/>
      <c r="AC23" s="4"/>
    </row>
    <row r="24" spans="3:35" ht="20.100000000000001" customHeight="1" x14ac:dyDescent="0.3">
      <c r="C24" s="3" t="s">
        <v>345</v>
      </c>
      <c r="K24" s="5"/>
      <c r="L24" s="5"/>
      <c r="S24" s="3" t="s">
        <v>345</v>
      </c>
      <c r="Z24"/>
      <c r="AA24"/>
      <c r="AB24"/>
      <c r="AC24"/>
    </row>
    <row r="25" spans="3:35" ht="30" customHeight="1" thickBot="1" x14ac:dyDescent="0.35">
      <c r="F25" s="437" t="s">
        <v>346</v>
      </c>
      <c r="G25" s="437"/>
      <c r="H25" s="438"/>
      <c r="I25" s="438"/>
      <c r="J25" s="438"/>
      <c r="K25" s="438"/>
      <c r="L25" s="438"/>
      <c r="M25" s="438"/>
      <c r="N25" s="438"/>
      <c r="O25" s="438"/>
      <c r="P25" s="438"/>
      <c r="Q25" s="438"/>
      <c r="T25" s="6" t="s">
        <v>347</v>
      </c>
      <c r="U25"/>
      <c r="V25"/>
      <c r="W25"/>
      <c r="X25"/>
      <c r="Y25"/>
      <c r="Z25"/>
      <c r="AA25"/>
      <c r="AB25"/>
      <c r="AC25"/>
      <c r="AD25"/>
      <c r="AE25"/>
      <c r="AF25"/>
      <c r="AG25"/>
      <c r="AH25"/>
      <c r="AI25"/>
    </row>
    <row r="26" spans="3:35" ht="30" customHeight="1" thickTop="1" thickBot="1" x14ac:dyDescent="0.35">
      <c r="F26" s="439" t="s">
        <v>339</v>
      </c>
      <c r="G26" s="440"/>
      <c r="H26" s="414" t="s">
        <v>348</v>
      </c>
      <c r="I26" s="415"/>
      <c r="J26" s="415"/>
      <c r="K26" s="415"/>
      <c r="L26" s="415"/>
      <c r="M26" s="415"/>
      <c r="N26" s="415"/>
      <c r="O26" s="415"/>
      <c r="P26" s="415"/>
      <c r="Q26" s="416"/>
      <c r="T26" s="9" t="s">
        <v>349</v>
      </c>
      <c r="U26"/>
      <c r="V26"/>
      <c r="W26"/>
      <c r="X26"/>
      <c r="Y26"/>
      <c r="Z26"/>
      <c r="AA26"/>
      <c r="AB26"/>
      <c r="AC26"/>
      <c r="AD26"/>
      <c r="AE26"/>
      <c r="AF26"/>
      <c r="AG26"/>
      <c r="AH26"/>
      <c r="AI26"/>
    </row>
    <row r="27" spans="3:35" ht="30" customHeight="1" thickTop="1" x14ac:dyDescent="0.3">
      <c r="F27" s="431"/>
      <c r="G27" s="431"/>
      <c r="H27" s="432"/>
      <c r="I27" s="432"/>
      <c r="J27" s="432"/>
      <c r="K27" s="432"/>
      <c r="L27" s="432"/>
      <c r="M27" s="398" t="s">
        <v>319</v>
      </c>
      <c r="N27" s="398"/>
      <c r="O27" s="398"/>
      <c r="P27" s="398"/>
      <c r="Q27" s="398"/>
      <c r="U27"/>
      <c r="V27"/>
      <c r="W27"/>
      <c r="X27"/>
      <c r="Y27"/>
      <c r="Z27"/>
      <c r="AA27"/>
      <c r="AB27"/>
      <c r="AC27"/>
      <c r="AD27"/>
      <c r="AE27"/>
      <c r="AF27"/>
      <c r="AG27"/>
      <c r="AH27"/>
      <c r="AI27"/>
    </row>
    <row r="31" spans="3:35" ht="18.600000000000001" x14ac:dyDescent="0.3">
      <c r="C31" s="3" t="s">
        <v>350</v>
      </c>
    </row>
    <row r="32" spans="3:35" x14ac:dyDescent="0.3">
      <c r="C32" s="1" t="s">
        <v>351</v>
      </c>
    </row>
    <row r="34" spans="3:40" ht="19.2" thickBot="1" x14ac:dyDescent="0.35">
      <c r="C34" s="3" t="s">
        <v>337</v>
      </c>
      <c r="S34" s="3" t="s">
        <v>337</v>
      </c>
    </row>
    <row r="35" spans="3:40" ht="30" customHeight="1" thickTop="1" thickBot="1" x14ac:dyDescent="0.35">
      <c r="F35" s="436" t="s">
        <v>340</v>
      </c>
      <c r="G35" s="436"/>
      <c r="H35" s="436"/>
      <c r="I35" s="436"/>
      <c r="J35" s="436"/>
      <c r="K35" s="436"/>
      <c r="L35" s="436"/>
      <c r="M35" s="436"/>
      <c r="N35" s="436"/>
      <c r="O35" s="436"/>
      <c r="P35" s="436"/>
      <c r="Q35" s="436"/>
      <c r="S35" s="7"/>
      <c r="X35" s="414" t="s">
        <v>340</v>
      </c>
      <c r="Y35" s="415"/>
      <c r="Z35" s="415"/>
      <c r="AA35" s="415"/>
      <c r="AB35" s="415"/>
      <c r="AC35" s="415"/>
      <c r="AD35" s="415"/>
      <c r="AE35" s="415"/>
      <c r="AF35" s="415"/>
      <c r="AG35" s="415"/>
      <c r="AH35" s="415"/>
      <c r="AI35" s="416"/>
    </row>
    <row r="36" spans="3:40" ht="30" customHeight="1" thickTop="1" x14ac:dyDescent="0.3">
      <c r="F36" s="424"/>
      <c r="G36" s="425"/>
      <c r="H36" s="425"/>
      <c r="I36" s="425"/>
      <c r="J36" s="425"/>
      <c r="K36" s="426"/>
      <c r="L36" s="427" t="s">
        <v>319</v>
      </c>
      <c r="M36" s="427"/>
      <c r="N36" s="427"/>
      <c r="O36" s="427"/>
      <c r="P36" s="427"/>
      <c r="Q36" s="427"/>
      <c r="S36" s="7"/>
      <c r="X36" s="418"/>
      <c r="Y36" s="419"/>
      <c r="Z36" s="419"/>
      <c r="AA36" s="419"/>
      <c r="AB36" s="419"/>
      <c r="AC36" s="420"/>
      <c r="AD36" s="398" t="s">
        <v>319</v>
      </c>
      <c r="AE36" s="398"/>
      <c r="AF36" s="398"/>
      <c r="AG36" s="398"/>
      <c r="AH36" s="398"/>
      <c r="AI36" s="398"/>
    </row>
    <row r="37" spans="3:40" ht="18.600000000000001" x14ac:dyDescent="0.3">
      <c r="S37" s="7"/>
    </row>
    <row r="38" spans="3:40" ht="19.2" thickBot="1" x14ac:dyDescent="0.35">
      <c r="C38" s="3" t="s">
        <v>345</v>
      </c>
      <c r="K38" s="8"/>
      <c r="L38" s="8"/>
      <c r="S38" s="3" t="s">
        <v>345</v>
      </c>
    </row>
    <row r="39" spans="3:40" ht="30" customHeight="1" thickTop="1" thickBot="1" x14ac:dyDescent="0.35">
      <c r="H39" s="414" t="s">
        <v>348</v>
      </c>
      <c r="I39" s="415"/>
      <c r="J39" s="415"/>
      <c r="K39" s="415"/>
      <c r="L39" s="415"/>
      <c r="M39" s="415"/>
      <c r="N39" s="415"/>
      <c r="O39" s="415"/>
      <c r="P39" s="415"/>
      <c r="Q39" s="416"/>
      <c r="S39" s="7"/>
      <c r="T39" s="6" t="s">
        <v>347</v>
      </c>
    </row>
    <row r="40" spans="3:40" ht="30" customHeight="1" thickTop="1" x14ac:dyDescent="0.3">
      <c r="H40" s="428"/>
      <c r="I40" s="429"/>
      <c r="J40" s="429"/>
      <c r="K40" s="429"/>
      <c r="L40" s="430"/>
      <c r="M40" s="398" t="s">
        <v>319</v>
      </c>
      <c r="N40" s="398"/>
      <c r="O40" s="398"/>
      <c r="P40" s="398"/>
      <c r="Q40" s="398"/>
      <c r="S40" s="7"/>
    </row>
    <row r="41" spans="3:40" ht="18.600000000000001" x14ac:dyDescent="0.3">
      <c r="S41" s="7"/>
    </row>
    <row r="42" spans="3:40" ht="19.2" thickBot="1" x14ac:dyDescent="0.35">
      <c r="C42" s="3" t="s">
        <v>352</v>
      </c>
      <c r="S42" s="3" t="s">
        <v>352</v>
      </c>
      <c r="AN42" s="3"/>
    </row>
    <row r="43" spans="3:40" ht="30" customHeight="1" thickTop="1" thickBot="1" x14ac:dyDescent="0.35">
      <c r="H43" s="414" t="s">
        <v>348</v>
      </c>
      <c r="I43" s="415"/>
      <c r="J43" s="415"/>
      <c r="K43" s="415"/>
      <c r="L43" s="415"/>
      <c r="M43" s="415"/>
      <c r="N43" s="415"/>
      <c r="O43" s="415"/>
      <c r="P43" s="415"/>
      <c r="Q43" s="416"/>
      <c r="X43" s="414" t="s">
        <v>340</v>
      </c>
      <c r="Y43" s="415"/>
      <c r="Z43" s="415"/>
      <c r="AA43" s="415"/>
      <c r="AB43" s="415"/>
      <c r="AC43" s="415"/>
      <c r="AD43" s="415"/>
      <c r="AE43" s="415"/>
      <c r="AF43" s="415"/>
      <c r="AG43" s="415"/>
      <c r="AH43" s="415"/>
      <c r="AI43" s="416"/>
    </row>
    <row r="44" spans="3:40" ht="30" customHeight="1" thickTop="1" x14ac:dyDescent="0.3">
      <c r="H44" s="428"/>
      <c r="I44" s="429"/>
      <c r="J44" s="429"/>
      <c r="K44" s="429"/>
      <c r="L44" s="430"/>
      <c r="M44" s="398" t="s">
        <v>319</v>
      </c>
      <c r="N44" s="398"/>
      <c r="O44" s="398"/>
      <c r="P44" s="398"/>
      <c r="Q44" s="398"/>
      <c r="X44" s="418"/>
      <c r="Y44" s="419"/>
      <c r="Z44" s="419"/>
      <c r="AA44" s="419"/>
      <c r="AB44" s="419"/>
      <c r="AC44" s="420"/>
      <c r="AD44" s="398" t="s">
        <v>319</v>
      </c>
      <c r="AE44" s="398"/>
      <c r="AF44" s="398"/>
      <c r="AG44" s="398"/>
      <c r="AH44" s="398"/>
      <c r="AI44" s="398"/>
    </row>
    <row r="47" spans="3:40" ht="18.600000000000001" x14ac:dyDescent="0.3">
      <c r="C47" s="3" t="s">
        <v>353</v>
      </c>
      <c r="T47" s="1"/>
    </row>
    <row r="48" spans="3:40" ht="18.600000000000001" x14ac:dyDescent="0.3">
      <c r="D48" s="3"/>
      <c r="T48" s="1"/>
    </row>
    <row r="49" spans="3:35" s="7" customFormat="1" ht="19.2" thickBot="1" x14ac:dyDescent="0.35">
      <c r="C49" s="3" t="s">
        <v>354</v>
      </c>
      <c r="S49" s="3" t="s">
        <v>355</v>
      </c>
    </row>
    <row r="50" spans="3:35" ht="30" customHeight="1" thickTop="1" thickBot="1" x14ac:dyDescent="0.35">
      <c r="F50" s="421" t="s">
        <v>356</v>
      </c>
      <c r="G50" s="422"/>
      <c r="H50" s="422"/>
      <c r="I50" s="422"/>
      <c r="J50" s="422"/>
      <c r="K50" s="422"/>
      <c r="L50" s="422"/>
      <c r="M50" s="422"/>
      <c r="N50" s="422"/>
      <c r="O50" s="422"/>
      <c r="P50" s="422"/>
      <c r="Q50" s="423"/>
      <c r="X50" s="421" t="s">
        <v>356</v>
      </c>
      <c r="Y50" s="422"/>
      <c r="Z50" s="422"/>
      <c r="AA50" s="422"/>
      <c r="AB50" s="422"/>
      <c r="AC50" s="422"/>
      <c r="AD50" s="422"/>
      <c r="AE50" s="422"/>
      <c r="AF50" s="422"/>
      <c r="AG50" s="422"/>
      <c r="AH50" s="422"/>
      <c r="AI50" s="423"/>
    </row>
    <row r="51" spans="3:35" ht="30" customHeight="1" thickTop="1" x14ac:dyDescent="0.3">
      <c r="F51" s="418"/>
      <c r="G51" s="419"/>
      <c r="H51" s="419"/>
      <c r="I51" s="419"/>
      <c r="J51" s="419"/>
      <c r="K51" s="420"/>
      <c r="L51" s="398" t="s">
        <v>319</v>
      </c>
      <c r="M51" s="398"/>
      <c r="N51" s="398"/>
      <c r="O51" s="398"/>
      <c r="P51" s="398"/>
      <c r="Q51" s="398"/>
      <c r="X51" s="424"/>
      <c r="Y51" s="425"/>
      <c r="Z51" s="425"/>
      <c r="AA51" s="425"/>
      <c r="AB51" s="425"/>
      <c r="AC51" s="426"/>
      <c r="AD51" s="427" t="s">
        <v>319</v>
      </c>
      <c r="AE51" s="427"/>
      <c r="AF51" s="427"/>
      <c r="AG51" s="427"/>
      <c r="AH51" s="427"/>
      <c r="AI51" s="427"/>
    </row>
    <row r="53" spans="3:35" ht="30" customHeight="1" x14ac:dyDescent="0.3">
      <c r="C53" s="441" t="s">
        <v>357</v>
      </c>
      <c r="D53" s="442"/>
      <c r="E53" s="442"/>
      <c r="F53" s="442"/>
      <c r="G53" s="442"/>
      <c r="H53" s="442"/>
      <c r="I53" s="442"/>
      <c r="J53" s="442"/>
      <c r="K53" s="442"/>
      <c r="L53" s="442"/>
      <c r="M53" s="442"/>
      <c r="N53" s="442"/>
      <c r="O53" s="442"/>
      <c r="P53" s="442"/>
      <c r="Q53" s="443"/>
      <c r="X53" s="441" t="s">
        <v>357</v>
      </c>
      <c r="Y53" s="442"/>
      <c r="Z53" s="442"/>
      <c r="AA53" s="442"/>
      <c r="AB53" s="442"/>
      <c r="AC53" s="442"/>
      <c r="AD53" s="442"/>
      <c r="AE53" s="442"/>
      <c r="AF53" s="442"/>
      <c r="AG53" s="442"/>
      <c r="AH53" s="442"/>
      <c r="AI53" s="443"/>
    </row>
    <row r="54" spans="3:35" ht="30" customHeight="1" thickBot="1" x14ac:dyDescent="0.35">
      <c r="C54" s="399" t="s">
        <v>358</v>
      </c>
      <c r="D54" s="399"/>
      <c r="E54" s="417" t="s">
        <v>359</v>
      </c>
      <c r="F54" s="400"/>
      <c r="G54" s="400"/>
      <c r="H54" s="400"/>
      <c r="I54" s="400"/>
      <c r="J54" s="400"/>
      <c r="K54" s="400"/>
      <c r="L54" s="400"/>
      <c r="M54" s="400"/>
      <c r="N54" s="400"/>
      <c r="O54" s="400"/>
      <c r="P54" s="400"/>
      <c r="Q54" s="400"/>
      <c r="X54" s="399" t="s">
        <v>358</v>
      </c>
      <c r="Y54" s="399"/>
      <c r="Z54" s="400" t="s">
        <v>359</v>
      </c>
      <c r="AA54" s="400"/>
      <c r="AB54" s="400"/>
      <c r="AC54" s="400"/>
      <c r="AD54" s="400"/>
      <c r="AE54" s="400"/>
      <c r="AF54" s="400"/>
      <c r="AG54" s="400"/>
      <c r="AH54" s="400"/>
      <c r="AI54" s="400"/>
    </row>
    <row r="55" spans="3:35" ht="30" customHeight="1" thickTop="1" thickBot="1" x14ac:dyDescent="0.35">
      <c r="C55" s="404"/>
      <c r="D55" s="405"/>
      <c r="E55" s="405"/>
      <c r="F55" s="414" t="s">
        <v>360</v>
      </c>
      <c r="G55" s="415"/>
      <c r="H55" s="415"/>
      <c r="I55" s="415"/>
      <c r="J55" s="415"/>
      <c r="K55" s="415"/>
      <c r="L55" s="415"/>
      <c r="M55" s="415"/>
      <c r="N55" s="415"/>
      <c r="O55" s="415"/>
      <c r="P55" s="415"/>
      <c r="Q55" s="416"/>
      <c r="X55" s="406"/>
      <c r="Y55" s="407"/>
      <c r="Z55" s="411" t="s">
        <v>360</v>
      </c>
      <c r="AA55" s="412"/>
      <c r="AB55" s="412"/>
      <c r="AC55" s="412"/>
      <c r="AD55" s="412"/>
      <c r="AE55" s="412"/>
      <c r="AF55" s="412"/>
      <c r="AG55" s="412"/>
      <c r="AH55" s="412"/>
      <c r="AI55" s="413"/>
    </row>
    <row r="56" spans="3:35" ht="30" customHeight="1" thickTop="1" x14ac:dyDescent="0.3">
      <c r="C56" s="401"/>
      <c r="D56" s="402"/>
      <c r="E56" s="402"/>
      <c r="F56" s="402"/>
      <c r="G56" s="402"/>
      <c r="H56" s="402"/>
      <c r="I56" s="402"/>
      <c r="J56" s="402"/>
      <c r="K56" s="403"/>
      <c r="L56" s="398" t="s">
        <v>319</v>
      </c>
      <c r="M56" s="398"/>
      <c r="N56" s="398"/>
      <c r="O56" s="398"/>
      <c r="P56" s="398"/>
      <c r="Q56" s="398"/>
      <c r="X56" s="408"/>
      <c r="Y56" s="409"/>
      <c r="Z56" s="409"/>
      <c r="AA56" s="409"/>
      <c r="AB56" s="409"/>
      <c r="AC56" s="409"/>
      <c r="AD56" s="410"/>
      <c r="AE56" s="398" t="s">
        <v>319</v>
      </c>
      <c r="AF56" s="398"/>
      <c r="AG56" s="398"/>
      <c r="AH56" s="398"/>
      <c r="AI56" s="398"/>
    </row>
  </sheetData>
  <mergeCells count="65">
    <mergeCell ref="C53:Q53"/>
    <mergeCell ref="X53:AI53"/>
    <mergeCell ref="D14:Q14"/>
    <mergeCell ref="V14:AI14"/>
    <mergeCell ref="D7:Q7"/>
    <mergeCell ref="D8:E8"/>
    <mergeCell ref="F8:Q8"/>
    <mergeCell ref="D9:K9"/>
    <mergeCell ref="L9:Q9"/>
    <mergeCell ref="D15:E15"/>
    <mergeCell ref="F15:Q15"/>
    <mergeCell ref="V15:W15"/>
    <mergeCell ref="X15:AI15"/>
    <mergeCell ref="D16:K16"/>
    <mergeCell ref="L16:Q16"/>
    <mergeCell ref="V16:AC16"/>
    <mergeCell ref="AD16:AI16"/>
    <mergeCell ref="F20:Q20"/>
    <mergeCell ref="T20:AI20"/>
    <mergeCell ref="F21:G21"/>
    <mergeCell ref="H21:Q21"/>
    <mergeCell ref="T21:U21"/>
    <mergeCell ref="V21:AI21"/>
    <mergeCell ref="F36:K36"/>
    <mergeCell ref="L36:Q36"/>
    <mergeCell ref="X35:AI35"/>
    <mergeCell ref="AD36:AI36"/>
    <mergeCell ref="F22:L22"/>
    <mergeCell ref="M22:Q22"/>
    <mergeCell ref="AD22:AI22"/>
    <mergeCell ref="T22:AC22"/>
    <mergeCell ref="F35:Q35"/>
    <mergeCell ref="F25:Q25"/>
    <mergeCell ref="F27:L27"/>
    <mergeCell ref="M27:Q27"/>
    <mergeCell ref="F26:G26"/>
    <mergeCell ref="H26:Q26"/>
    <mergeCell ref="AD44:AI44"/>
    <mergeCell ref="X36:AC36"/>
    <mergeCell ref="X44:AC44"/>
    <mergeCell ref="F50:Q50"/>
    <mergeCell ref="F51:K51"/>
    <mergeCell ref="L51:Q51"/>
    <mergeCell ref="X50:AI50"/>
    <mergeCell ref="X51:AC51"/>
    <mergeCell ref="AD51:AI51"/>
    <mergeCell ref="H43:Q43"/>
    <mergeCell ref="H44:L44"/>
    <mergeCell ref="M44:Q44"/>
    <mergeCell ref="X43:AI43"/>
    <mergeCell ref="H39:Q39"/>
    <mergeCell ref="M40:Q40"/>
    <mergeCell ref="H40:L40"/>
    <mergeCell ref="AE56:AI56"/>
    <mergeCell ref="X54:Y54"/>
    <mergeCell ref="C54:D54"/>
    <mergeCell ref="Z54:AI54"/>
    <mergeCell ref="C56:K56"/>
    <mergeCell ref="C55:E55"/>
    <mergeCell ref="X55:Y55"/>
    <mergeCell ref="X56:AD56"/>
    <mergeCell ref="Z55:AI55"/>
    <mergeCell ref="F55:Q55"/>
    <mergeCell ref="L56:Q56"/>
    <mergeCell ref="E54:Q54"/>
  </mergeCells>
  <phoneticPr fontId="5"/>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1FC8-DF36-4B91-A2C8-1FF9B0868C70}">
  <sheetPr codeName="Sheet8">
    <tabColor theme="1"/>
  </sheetPr>
  <dimension ref="B2:F15"/>
  <sheetViews>
    <sheetView workbookViewId="0">
      <selection activeCell="F15" sqref="B2:F15"/>
    </sheetView>
  </sheetViews>
  <sheetFormatPr defaultRowHeight="14.4" x14ac:dyDescent="0.3"/>
  <cols>
    <col min="2" max="2" width="2.6328125" customWidth="1"/>
    <col min="4" max="4" width="21.26953125" customWidth="1"/>
    <col min="5" max="5" width="15.90625" customWidth="1"/>
    <col min="6" max="6" width="19.7265625" customWidth="1"/>
  </cols>
  <sheetData>
    <row r="2" spans="2:6" ht="18" customHeight="1" x14ac:dyDescent="0.3">
      <c r="B2" s="453" t="s">
        <v>361</v>
      </c>
      <c r="C2" s="454"/>
      <c r="D2" s="455"/>
      <c r="E2" s="279" t="s">
        <v>362</v>
      </c>
      <c r="F2" s="279" t="s">
        <v>363</v>
      </c>
    </row>
    <row r="3" spans="2:6" ht="48" customHeight="1" x14ac:dyDescent="0.3">
      <c r="B3" s="279">
        <v>1</v>
      </c>
      <c r="C3" s="456" t="s">
        <v>364</v>
      </c>
      <c r="D3" s="457"/>
      <c r="E3" s="280" t="s">
        <v>365</v>
      </c>
      <c r="F3" s="280" t="s">
        <v>366</v>
      </c>
    </row>
    <row r="4" spans="2:6" ht="19.2" customHeight="1" x14ac:dyDescent="0.3">
      <c r="B4" s="451">
        <v>2</v>
      </c>
      <c r="C4" s="450" t="s">
        <v>367</v>
      </c>
      <c r="D4" s="96" t="s">
        <v>368</v>
      </c>
      <c r="E4" s="452" t="s">
        <v>369</v>
      </c>
      <c r="F4" s="452" t="s">
        <v>370</v>
      </c>
    </row>
    <row r="5" spans="2:6" ht="19.2" customHeight="1" x14ac:dyDescent="0.3">
      <c r="B5" s="451"/>
      <c r="C5" s="450"/>
      <c r="D5" s="97" t="s">
        <v>371</v>
      </c>
      <c r="E5" s="452"/>
      <c r="F5" s="451"/>
    </row>
    <row r="6" spans="2:6" ht="19.2" customHeight="1" x14ac:dyDescent="0.3">
      <c r="B6" s="451"/>
      <c r="C6" s="450"/>
      <c r="D6" s="97" t="s">
        <v>372</v>
      </c>
      <c r="E6" s="452"/>
      <c r="F6" s="451"/>
    </row>
    <row r="7" spans="2:6" ht="19.2" customHeight="1" x14ac:dyDescent="0.3">
      <c r="B7" s="451"/>
      <c r="C7" s="450"/>
      <c r="D7" s="98" t="s">
        <v>373</v>
      </c>
      <c r="E7" s="452"/>
      <c r="F7" s="451"/>
    </row>
    <row r="8" spans="2:6" ht="32.4" customHeight="1" x14ac:dyDescent="0.3">
      <c r="B8" s="451"/>
      <c r="C8" s="450"/>
      <c r="D8" s="99" t="s">
        <v>374</v>
      </c>
      <c r="E8" s="280" t="s">
        <v>365</v>
      </c>
      <c r="F8" s="280" t="s">
        <v>375</v>
      </c>
    </row>
    <row r="9" spans="2:6" ht="32.4" customHeight="1" x14ac:dyDescent="0.3">
      <c r="B9" s="279">
        <v>3</v>
      </c>
      <c r="C9" s="446" t="s">
        <v>376</v>
      </c>
      <c r="D9" s="447"/>
      <c r="E9" s="280" t="s">
        <v>365</v>
      </c>
      <c r="F9" s="280" t="s">
        <v>377</v>
      </c>
    </row>
    <row r="10" spans="2:6" ht="19.2" customHeight="1" x14ac:dyDescent="0.3">
      <c r="B10" s="279">
        <v>4</v>
      </c>
      <c r="C10" s="448" t="s">
        <v>378</v>
      </c>
      <c r="D10" s="449"/>
      <c r="E10" s="280" t="s">
        <v>365</v>
      </c>
      <c r="F10" s="279" t="s">
        <v>379</v>
      </c>
    </row>
    <row r="11" spans="2:6" ht="32.4" customHeight="1" x14ac:dyDescent="0.3">
      <c r="B11" s="279">
        <v>5</v>
      </c>
      <c r="C11" s="446" t="s">
        <v>380</v>
      </c>
      <c r="D11" s="447"/>
      <c r="E11" s="280" t="s">
        <v>381</v>
      </c>
      <c r="F11" s="280" t="s">
        <v>382</v>
      </c>
    </row>
    <row r="12" spans="2:6" ht="48" customHeight="1" x14ac:dyDescent="0.3">
      <c r="B12" s="279">
        <v>6</v>
      </c>
      <c r="C12" s="446" t="s">
        <v>383</v>
      </c>
      <c r="D12" s="447"/>
      <c r="E12" s="280" t="s">
        <v>381</v>
      </c>
      <c r="F12" s="280" t="s">
        <v>384</v>
      </c>
    </row>
    <row r="13" spans="2:6" x14ac:dyDescent="0.3">
      <c r="B13" s="159" t="s">
        <v>385</v>
      </c>
      <c r="C13" s="159"/>
      <c r="D13" s="159"/>
      <c r="E13" s="159"/>
      <c r="F13" s="159"/>
    </row>
    <row r="14" spans="2:6" x14ac:dyDescent="0.3">
      <c r="B14" s="159"/>
      <c r="C14" s="159" t="s">
        <v>386</v>
      </c>
      <c r="D14" s="159"/>
      <c r="E14" s="159"/>
      <c r="F14" s="159"/>
    </row>
    <row r="15" spans="2:6" x14ac:dyDescent="0.3">
      <c r="B15" s="159"/>
      <c r="C15" s="159" t="s">
        <v>387</v>
      </c>
      <c r="D15" s="159"/>
      <c r="E15" s="159"/>
      <c r="F15" s="159"/>
    </row>
  </sheetData>
  <mergeCells count="10">
    <mergeCell ref="B4:B8"/>
    <mergeCell ref="E4:E7"/>
    <mergeCell ref="F4:F7"/>
    <mergeCell ref="B2:D2"/>
    <mergeCell ref="C3:D3"/>
    <mergeCell ref="C9:D9"/>
    <mergeCell ref="C10:D10"/>
    <mergeCell ref="C11:D11"/>
    <mergeCell ref="C12:D12"/>
    <mergeCell ref="C4:C8"/>
  </mergeCells>
  <phoneticPr fontId="31"/>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69548-4550-432A-9217-576A64F2F89E}">
  <sheetPr codeName="Sheet9">
    <tabColor rgb="FFFF0000"/>
  </sheetPr>
  <dimension ref="A1:G62"/>
  <sheetViews>
    <sheetView zoomScaleNormal="100" workbookViewId="0"/>
  </sheetViews>
  <sheetFormatPr defaultRowHeight="14.4" x14ac:dyDescent="0.3"/>
  <cols>
    <col min="1" max="1" width="27.36328125" customWidth="1"/>
    <col min="2" max="2" width="44" customWidth="1"/>
    <col min="3" max="3" width="62" customWidth="1"/>
  </cols>
  <sheetData>
    <row r="1" spans="1:7" x14ac:dyDescent="0.3">
      <c r="A1" t="s">
        <v>388</v>
      </c>
    </row>
    <row r="2" spans="1:7" x14ac:dyDescent="0.3">
      <c r="A2" s="151" t="s">
        <v>389</v>
      </c>
      <c r="B2" s="151" t="s">
        <v>390</v>
      </c>
      <c r="C2" s="151" t="s">
        <v>391</v>
      </c>
    </row>
    <row r="3" spans="1:7" x14ac:dyDescent="0.3">
      <c r="A3" s="152" t="s">
        <v>392</v>
      </c>
      <c r="B3" s="152" t="s">
        <v>393</v>
      </c>
      <c r="C3" s="152"/>
    </row>
    <row r="4" spans="1:7" x14ac:dyDescent="0.3">
      <c r="A4" s="152" t="s">
        <v>394</v>
      </c>
      <c r="B4" s="152" t="s">
        <v>395</v>
      </c>
      <c r="C4" s="152"/>
    </row>
    <row r="5" spans="1:7" x14ac:dyDescent="0.3">
      <c r="A5" s="152" t="s">
        <v>396</v>
      </c>
      <c r="B5" s="152" t="s">
        <v>397</v>
      </c>
      <c r="C5" s="152" t="s">
        <v>398</v>
      </c>
    </row>
    <row r="6" spans="1:7" x14ac:dyDescent="0.3">
      <c r="A6" s="152" t="s">
        <v>396</v>
      </c>
      <c r="B6" s="152" t="s">
        <v>399</v>
      </c>
      <c r="C6" s="152"/>
    </row>
    <row r="7" spans="1:7" x14ac:dyDescent="0.3">
      <c r="A7" s="152" t="s">
        <v>400</v>
      </c>
      <c r="B7" s="152" t="s">
        <v>401</v>
      </c>
      <c r="C7" s="152"/>
    </row>
    <row r="8" spans="1:7" x14ac:dyDescent="0.3">
      <c r="A8" s="152" t="s">
        <v>402</v>
      </c>
      <c r="B8" s="152" t="s">
        <v>403</v>
      </c>
      <c r="C8" s="152"/>
    </row>
    <row r="10" spans="1:7" x14ac:dyDescent="0.3">
      <c r="A10" t="s">
        <v>6</v>
      </c>
    </row>
    <row r="11" spans="1:7" x14ac:dyDescent="0.3">
      <c r="A11" s="151" t="s">
        <v>389</v>
      </c>
      <c r="B11" s="151" t="s">
        <v>390</v>
      </c>
      <c r="C11" s="151" t="s">
        <v>391</v>
      </c>
    </row>
    <row r="12" spans="1:7" x14ac:dyDescent="0.3">
      <c r="A12" s="153" t="s">
        <v>404</v>
      </c>
      <c r="B12" s="153" t="s">
        <v>405</v>
      </c>
      <c r="C12" s="153" t="s">
        <v>406</v>
      </c>
      <c r="E12" s="154"/>
      <c r="F12" s="154"/>
      <c r="G12" s="154"/>
    </row>
    <row r="13" spans="1:7" x14ac:dyDescent="0.3">
      <c r="A13" s="153" t="s">
        <v>407</v>
      </c>
      <c r="B13" s="153" t="s">
        <v>408</v>
      </c>
      <c r="C13" s="153"/>
    </row>
    <row r="14" spans="1:7" x14ac:dyDescent="0.3">
      <c r="A14" s="153" t="s">
        <v>409</v>
      </c>
      <c r="B14" s="153" t="s">
        <v>410</v>
      </c>
      <c r="C14" s="153"/>
    </row>
    <row r="15" spans="1:7" x14ac:dyDescent="0.3">
      <c r="A15" s="153" t="s">
        <v>240</v>
      </c>
      <c r="B15" s="153" t="s">
        <v>411</v>
      </c>
      <c r="C15" s="153"/>
    </row>
    <row r="16" spans="1:7" x14ac:dyDescent="0.3">
      <c r="A16" s="153" t="s">
        <v>412</v>
      </c>
      <c r="B16" s="153" t="s">
        <v>413</v>
      </c>
      <c r="C16" s="153"/>
    </row>
    <row r="18" spans="1:3" x14ac:dyDescent="0.3">
      <c r="A18" t="s">
        <v>414</v>
      </c>
      <c r="B18" s="155"/>
      <c r="C18" s="155"/>
    </row>
    <row r="19" spans="1:3" x14ac:dyDescent="0.3">
      <c r="A19" s="151" t="s">
        <v>389</v>
      </c>
      <c r="B19" s="151" t="s">
        <v>390</v>
      </c>
      <c r="C19" s="151" t="s">
        <v>391</v>
      </c>
    </row>
    <row r="20" spans="1:3" x14ac:dyDescent="0.3">
      <c r="A20" s="153" t="s">
        <v>415</v>
      </c>
      <c r="B20" s="153" t="s">
        <v>416</v>
      </c>
      <c r="C20" s="152"/>
    </row>
    <row r="21" spans="1:3" x14ac:dyDescent="0.3">
      <c r="A21" s="153" t="s">
        <v>417</v>
      </c>
      <c r="B21" s="153" t="s">
        <v>418</v>
      </c>
      <c r="C21" s="152"/>
    </row>
    <row r="22" spans="1:3" x14ac:dyDescent="0.3">
      <c r="A22" s="153" t="s">
        <v>419</v>
      </c>
      <c r="B22" s="153" t="s">
        <v>405</v>
      </c>
      <c r="C22" s="153"/>
    </row>
    <row r="23" spans="1:3" x14ac:dyDescent="0.3">
      <c r="A23" s="153" t="s">
        <v>420</v>
      </c>
      <c r="B23" s="152" t="s">
        <v>421</v>
      </c>
      <c r="C23" s="152" t="s">
        <v>422</v>
      </c>
    </row>
    <row r="24" spans="1:3" x14ac:dyDescent="0.3">
      <c r="A24" s="153" t="s">
        <v>420</v>
      </c>
      <c r="B24" s="152" t="s">
        <v>423</v>
      </c>
      <c r="C24" s="152"/>
    </row>
    <row r="25" spans="1:3" x14ac:dyDescent="0.3">
      <c r="A25" s="153" t="s">
        <v>424</v>
      </c>
      <c r="B25" s="152" t="s">
        <v>425</v>
      </c>
      <c r="C25" s="152" t="s">
        <v>426</v>
      </c>
    </row>
    <row r="26" spans="1:3" x14ac:dyDescent="0.3">
      <c r="A26" s="153" t="s">
        <v>427</v>
      </c>
      <c r="B26" s="156" t="s">
        <v>428</v>
      </c>
      <c r="C26" s="152"/>
    </row>
    <row r="27" spans="1:3" x14ac:dyDescent="0.3">
      <c r="A27" s="153" t="s">
        <v>429</v>
      </c>
      <c r="B27" s="152" t="s">
        <v>430</v>
      </c>
      <c r="C27" s="152" t="s">
        <v>431</v>
      </c>
    </row>
    <row r="28" spans="1:3" x14ac:dyDescent="0.3">
      <c r="A28" s="153" t="s">
        <v>429</v>
      </c>
      <c r="B28" s="152" t="s">
        <v>432</v>
      </c>
      <c r="C28" s="152"/>
    </row>
    <row r="29" spans="1:3" x14ac:dyDescent="0.3">
      <c r="A29" s="153" t="s">
        <v>433</v>
      </c>
      <c r="B29" s="152" t="s">
        <v>434</v>
      </c>
      <c r="C29" s="152"/>
    </row>
    <row r="30" spans="1:3" x14ac:dyDescent="0.3">
      <c r="A30" s="153" t="s">
        <v>435</v>
      </c>
      <c r="B30" s="152" t="s">
        <v>436</v>
      </c>
      <c r="C30" s="152" t="s">
        <v>437</v>
      </c>
    </row>
    <row r="31" spans="1:3" x14ac:dyDescent="0.3">
      <c r="A31" s="153" t="s">
        <v>438</v>
      </c>
      <c r="B31" s="152" t="s">
        <v>439</v>
      </c>
      <c r="C31" s="152" t="s">
        <v>440</v>
      </c>
    </row>
    <row r="32" spans="1:3" x14ac:dyDescent="0.3">
      <c r="A32" s="153" t="s">
        <v>438</v>
      </c>
      <c r="B32" s="152" t="s">
        <v>441</v>
      </c>
      <c r="C32" s="152"/>
    </row>
    <row r="33" spans="1:3" ht="28.8" x14ac:dyDescent="0.3">
      <c r="A33" s="153" t="s">
        <v>442</v>
      </c>
      <c r="B33" s="152" t="s">
        <v>439</v>
      </c>
      <c r="C33" s="157" t="s">
        <v>443</v>
      </c>
    </row>
    <row r="34" spans="1:3" ht="28.8" x14ac:dyDescent="0.3">
      <c r="A34" s="153" t="s">
        <v>442</v>
      </c>
      <c r="B34" s="152" t="s">
        <v>441</v>
      </c>
      <c r="C34" s="157"/>
    </row>
    <row r="35" spans="1:3" x14ac:dyDescent="0.3">
      <c r="A35" s="153" t="s">
        <v>444</v>
      </c>
      <c r="B35" s="152" t="s">
        <v>445</v>
      </c>
      <c r="C35" s="152"/>
    </row>
    <row r="36" spans="1:3" x14ac:dyDescent="0.3">
      <c r="A36" s="153" t="s">
        <v>446</v>
      </c>
      <c r="B36" s="152" t="s">
        <v>447</v>
      </c>
      <c r="C36" s="152"/>
    </row>
    <row r="37" spans="1:3" ht="28.8" x14ac:dyDescent="0.3">
      <c r="A37" s="153" t="s">
        <v>448</v>
      </c>
      <c r="B37" s="157" t="s">
        <v>449</v>
      </c>
      <c r="C37" s="157" t="s">
        <v>450</v>
      </c>
    </row>
    <row r="38" spans="1:3" x14ac:dyDescent="0.3">
      <c r="A38" s="153" t="s">
        <v>451</v>
      </c>
      <c r="B38" s="152" t="s">
        <v>452</v>
      </c>
      <c r="C38" s="152"/>
    </row>
    <row r="40" spans="1:3" x14ac:dyDescent="0.3">
      <c r="A40" t="s">
        <v>453</v>
      </c>
    </row>
    <row r="41" spans="1:3" x14ac:dyDescent="0.3">
      <c r="A41" s="151" t="s">
        <v>389</v>
      </c>
      <c r="B41" s="151" t="s">
        <v>390</v>
      </c>
      <c r="C41" s="151" t="s">
        <v>391</v>
      </c>
    </row>
    <row r="42" spans="1:3" x14ac:dyDescent="0.3">
      <c r="A42" s="152" t="s">
        <v>454</v>
      </c>
      <c r="B42" s="152" t="s">
        <v>455</v>
      </c>
      <c r="C42" s="152" t="s">
        <v>456</v>
      </c>
    </row>
    <row r="43" spans="1:3" x14ac:dyDescent="0.3">
      <c r="A43" s="152" t="s">
        <v>454</v>
      </c>
      <c r="B43" s="152" t="s">
        <v>457</v>
      </c>
      <c r="C43" s="152" t="s">
        <v>445</v>
      </c>
    </row>
    <row r="44" spans="1:3" x14ac:dyDescent="0.3">
      <c r="A44" s="152" t="s">
        <v>458</v>
      </c>
      <c r="B44" s="152" t="s">
        <v>426</v>
      </c>
      <c r="C44" s="152"/>
    </row>
    <row r="45" spans="1:3" x14ac:dyDescent="0.3">
      <c r="A45" s="152" t="s">
        <v>459</v>
      </c>
      <c r="B45" s="152" t="s">
        <v>460</v>
      </c>
      <c r="C45" s="152"/>
    </row>
    <row r="46" spans="1:3" x14ac:dyDescent="0.3">
      <c r="A46" s="152" t="s">
        <v>461</v>
      </c>
      <c r="B46" s="152" t="s">
        <v>462</v>
      </c>
      <c r="C46" s="152" t="s">
        <v>463</v>
      </c>
    </row>
    <row r="47" spans="1:3" x14ac:dyDescent="0.3">
      <c r="A47" s="152" t="s">
        <v>464</v>
      </c>
      <c r="B47" s="152" t="s">
        <v>465</v>
      </c>
      <c r="C47" s="152"/>
    </row>
    <row r="48" spans="1:3" x14ac:dyDescent="0.3">
      <c r="A48" s="152" t="s">
        <v>466</v>
      </c>
      <c r="B48" s="152" t="s">
        <v>467</v>
      </c>
      <c r="C48" s="152" t="s">
        <v>463</v>
      </c>
    </row>
    <row r="49" spans="1:3" x14ac:dyDescent="0.3">
      <c r="A49" s="152" t="s">
        <v>468</v>
      </c>
      <c r="B49" s="152" t="s">
        <v>469</v>
      </c>
      <c r="C49" s="152"/>
    </row>
    <row r="50" spans="1:3" x14ac:dyDescent="0.3">
      <c r="A50" s="152" t="s">
        <v>470</v>
      </c>
      <c r="B50" s="158" t="s">
        <v>471</v>
      </c>
      <c r="C50" s="152"/>
    </row>
    <row r="51" spans="1:3" x14ac:dyDescent="0.3">
      <c r="A51" s="152" t="s">
        <v>472</v>
      </c>
      <c r="B51" s="152" t="s">
        <v>473</v>
      </c>
      <c r="C51" s="152"/>
    </row>
    <row r="52" spans="1:3" x14ac:dyDescent="0.3">
      <c r="A52" s="152" t="s">
        <v>474</v>
      </c>
      <c r="B52" s="158" t="s">
        <v>475</v>
      </c>
      <c r="C52" s="152" t="s">
        <v>476</v>
      </c>
    </row>
    <row r="54" spans="1:3" x14ac:dyDescent="0.3">
      <c r="A54" t="s">
        <v>477</v>
      </c>
    </row>
    <row r="55" spans="1:3" x14ac:dyDescent="0.3">
      <c r="A55" s="151" t="s">
        <v>389</v>
      </c>
      <c r="B55" s="151" t="s">
        <v>390</v>
      </c>
      <c r="C55" s="151" t="s">
        <v>391</v>
      </c>
    </row>
    <row r="56" spans="1:3" x14ac:dyDescent="0.3">
      <c r="A56" s="152" t="s">
        <v>478</v>
      </c>
      <c r="B56" s="152" t="s">
        <v>479</v>
      </c>
      <c r="C56" s="152" t="s">
        <v>480</v>
      </c>
    </row>
    <row r="57" spans="1:3" x14ac:dyDescent="0.3">
      <c r="A57" s="152" t="s">
        <v>481</v>
      </c>
      <c r="B57" s="152" t="s">
        <v>482</v>
      </c>
      <c r="C57" s="152"/>
    </row>
    <row r="58" spans="1:3" x14ac:dyDescent="0.3">
      <c r="A58" s="152" t="s">
        <v>483</v>
      </c>
      <c r="B58" s="152" t="s">
        <v>484</v>
      </c>
      <c r="C58" s="152"/>
    </row>
    <row r="59" spans="1:3" x14ac:dyDescent="0.3">
      <c r="A59" s="152" t="s">
        <v>485</v>
      </c>
      <c r="B59" s="152" t="s">
        <v>486</v>
      </c>
      <c r="C59" s="152"/>
    </row>
    <row r="60" spans="1:3" x14ac:dyDescent="0.3">
      <c r="A60" s="152" t="s">
        <v>487</v>
      </c>
      <c r="B60" s="152" t="s">
        <v>488</v>
      </c>
      <c r="C60" s="152"/>
    </row>
    <row r="61" spans="1:3" x14ac:dyDescent="0.3">
      <c r="A61" s="152" t="s">
        <v>489</v>
      </c>
      <c r="B61" s="152" t="s">
        <v>490</v>
      </c>
      <c r="C61" s="152"/>
    </row>
    <row r="62" spans="1:3" x14ac:dyDescent="0.3">
      <c r="A62" s="152" t="s">
        <v>491</v>
      </c>
      <c r="B62" s="158" t="s">
        <v>471</v>
      </c>
      <c r="C62" s="152"/>
    </row>
  </sheetData>
  <phoneticPr fontId="3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はじめに</vt:lpstr>
      <vt:lpstr>様式第１</vt:lpstr>
      <vt:lpstr>様式第１別紙１</vt:lpstr>
      <vt:lpstr>様式第１別紙２</vt:lpstr>
      <vt:lpstr>インポート</vt:lpstr>
      <vt:lpstr>中間シート</vt:lpstr>
      <vt:lpstr>画像</vt:lpstr>
      <vt:lpstr>表</vt:lpstr>
      <vt:lpstr>仕様</vt:lpstr>
      <vt:lpstr>仕様!Print_Area</vt:lpstr>
      <vt:lpstr>様式第１!Print_Area</vt:lpstr>
      <vt:lpstr>様式第１別紙１!Print_Area</vt:lpstr>
      <vt:lpstr>様式第１別紙２!Print_Area</vt:lpstr>
      <vt:lpstr>様式第１別紙２!Print_Titles</vt:lpstr>
      <vt:lpstr>様式第１別紙２!その他諸経費</vt:lpstr>
      <vt:lpstr>様式第１別紙２!委託・外注費</vt:lpstr>
      <vt:lpstr>様式第１別紙２!経費項目</vt:lpstr>
      <vt:lpstr>様式第１別紙２!事業費</vt:lpstr>
      <vt:lpstr>様式第１別紙２!労務費</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2026-06-12T02:38:29Z</dcterms:created>
  <dcterms:modified xsi:type="dcterms:W3CDTF">2026-06-17T08:30:23Z</dcterms:modified>
  <cp:category/>
  <cp:contentStatus/>
</cp:coreProperties>
</file>